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225" activeTab="1"/>
  </bookViews>
  <sheets>
    <sheet name="Budget summary" sheetId="1" r:id="rId1"/>
    <sheet name="Activity report" sheetId="2" r:id="rId2"/>
    <sheet name="Specification of budget lines" sheetId="3" r:id="rId3"/>
  </sheets>
  <definedNames>
    <definedName name="_xlnm.Print_Area" localSheetId="1">'Activity report'!$A$1:$AF$154</definedName>
    <definedName name="_xlnm.Print_Area" localSheetId="0">'Budget summary'!$A$1:$J$61</definedName>
  </definedNames>
  <calcPr fullCalcOnLoad="1"/>
</workbook>
</file>

<file path=xl/sharedStrings.xml><?xml version="1.0" encoding="utf-8"?>
<sst xmlns="http://schemas.openxmlformats.org/spreadsheetml/2006/main" count="748" uniqueCount="275">
  <si>
    <t>Travel costs outside the programme area</t>
  </si>
  <si>
    <t>Travel costs in the programme area</t>
  </si>
  <si>
    <t>Expert services</t>
  </si>
  <si>
    <t>Audit, First Level Control</t>
  </si>
  <si>
    <t>Evaluations</t>
  </si>
  <si>
    <t>1. Office and rent costs</t>
  </si>
  <si>
    <t>2. Personnel</t>
  </si>
  <si>
    <t>3. Travel and accommodation</t>
  </si>
  <si>
    <t>4. External expertise</t>
  </si>
  <si>
    <t>5. Equipment</t>
  </si>
  <si>
    <t>6. Investments</t>
  </si>
  <si>
    <t>7. Other direct costs</t>
  </si>
  <si>
    <t>8. In kind contributions</t>
  </si>
  <si>
    <t>9. Incomes</t>
  </si>
  <si>
    <t>Personnel employed by the project</t>
  </si>
  <si>
    <t>Other partner personnel contributing to the project</t>
  </si>
  <si>
    <t>Unpaid voluntary labour</t>
  </si>
  <si>
    <t>Internal no°</t>
  </si>
  <si>
    <t>Invoice no°</t>
  </si>
  <si>
    <t>Invoice date</t>
  </si>
  <si>
    <t>Eligible net amount</t>
  </si>
  <si>
    <t>Eligible VAT</t>
  </si>
  <si>
    <t>Payment Date</t>
  </si>
  <si>
    <t>Specification of the invoice</t>
  </si>
  <si>
    <t>Nat. Currency</t>
  </si>
  <si>
    <t>Exchange Rate</t>
  </si>
  <si>
    <t>Total amount paid</t>
  </si>
  <si>
    <t>Outside EU</t>
  </si>
  <si>
    <t>1 EUR= ?</t>
  </si>
  <si>
    <t>WP1</t>
  </si>
  <si>
    <t>WP2</t>
  </si>
  <si>
    <t>WP3</t>
  </si>
  <si>
    <t>WP4</t>
  </si>
  <si>
    <t>WP5</t>
  </si>
  <si>
    <t>yes</t>
  </si>
  <si>
    <t>no</t>
  </si>
  <si>
    <t>Subtotal "Personnel employed by the project"</t>
  </si>
  <si>
    <t>Subtotal "Other partner personnel contributing to the project"</t>
  </si>
  <si>
    <t>Subtotal "Unpaid voluntary labour"</t>
  </si>
  <si>
    <t>Subtotal "Office and Rent costs"</t>
  </si>
  <si>
    <t>Subtotal "Personnel"</t>
  </si>
  <si>
    <t>Subtotal "Travel costs in the programme area"</t>
  </si>
  <si>
    <t>Subtotal "Travel costs outside the programme area"</t>
  </si>
  <si>
    <t>Subtotal "Travel and accommodation"</t>
  </si>
  <si>
    <t>Subtotal "Expert services"</t>
  </si>
  <si>
    <t>Subtotal "Audit, First Level Control"</t>
  </si>
  <si>
    <t>Subtotal "Evaluations"</t>
  </si>
  <si>
    <t>Subtotal "External Expertise"</t>
  </si>
  <si>
    <t>Subtotal "Equipment"</t>
  </si>
  <si>
    <t>Subtotal "Investments"</t>
  </si>
  <si>
    <t>Subtotal "Other direct costs"</t>
  </si>
  <si>
    <t>Subtotal "In kind contributions"</t>
  </si>
  <si>
    <t>Subtotal "Income"</t>
  </si>
  <si>
    <t>Approved budget</t>
  </si>
  <si>
    <t>Current period</t>
  </si>
  <si>
    <t>Previously reported</t>
  </si>
  <si>
    <t>Cumulative</t>
  </si>
  <si>
    <t>Remaining</t>
  </si>
  <si>
    <t>[nat. currency]</t>
  </si>
  <si>
    <t>Date</t>
  </si>
  <si>
    <t>Amount</t>
  </si>
  <si>
    <t>Total amount 
in EUR</t>
  </si>
  <si>
    <t>Month</t>
  </si>
  <si>
    <t>Name of Employee</t>
  </si>
  <si>
    <t>Total amount</t>
  </si>
  <si>
    <t>Date and place</t>
  </si>
  <si>
    <t>Place</t>
  </si>
  <si>
    <t>Signature(s)</t>
  </si>
  <si>
    <t>Name of the signatory</t>
  </si>
  <si>
    <t>Position in the institution</t>
  </si>
  <si>
    <t>/10</t>
  </si>
  <si>
    <t>-</t>
  </si>
  <si>
    <t xml:space="preserve">yes </t>
  </si>
  <si>
    <t>Table of contents:</t>
  </si>
  <si>
    <t>A6. General information on project performance and results</t>
  </si>
  <si>
    <t>A1. Work Package 1</t>
  </si>
  <si>
    <t>Title of WP1</t>
  </si>
  <si>
    <t>Project management and coordination</t>
  </si>
  <si>
    <t>Responsible partner of WP1</t>
  </si>
  <si>
    <t>Involved partners in WP1</t>
  </si>
  <si>
    <t>Activities of the Milestone</t>
  </si>
  <si>
    <t>Maximum number of characters in this input field is 3000.</t>
  </si>
  <si>
    <t xml:space="preserve">Number of characters in input fields </t>
  </si>
  <si>
    <t>1.</t>
  </si>
  <si>
    <t>3.</t>
  </si>
  <si>
    <t>Outputs of the Milestone</t>
  </si>
  <si>
    <t>Maximum number of characters in this input field is 500.</t>
  </si>
  <si>
    <t>Deviations from the approved project application</t>
  </si>
  <si>
    <t>Have some of the plans of the application form not been fulfilled?</t>
  </si>
  <si>
    <t>If yes, provide information on why this has happened, how you do intend to rectify the situation and which lessons you have learned.</t>
  </si>
  <si>
    <t>Maximum number of characters in this input field is 1000.</t>
  </si>
  <si>
    <t>Name of project</t>
  </si>
  <si>
    <t>Partner number and name</t>
  </si>
  <si>
    <t>Partner institution</t>
  </si>
  <si>
    <t>Stamp of the Partner institution</t>
  </si>
  <si>
    <t>Milestone and reporting period</t>
  </si>
  <si>
    <t>A2. Work Package 2</t>
  </si>
  <si>
    <t>Title of WP2</t>
  </si>
  <si>
    <t>Responsible partner of WP2</t>
  </si>
  <si>
    <t>Involved partners in WP2</t>
  </si>
  <si>
    <t>A3. Work Package 3</t>
  </si>
  <si>
    <t>Title of WP3</t>
  </si>
  <si>
    <t>Responsible partner of WP3</t>
  </si>
  <si>
    <t>Involved partners in WP3</t>
  </si>
  <si>
    <t>A4. Work Package 4</t>
  </si>
  <si>
    <t>Title of WP4</t>
  </si>
  <si>
    <t>Responsible partner of WP4</t>
  </si>
  <si>
    <t>Involved partners in WP4</t>
  </si>
  <si>
    <t>A5. Work Package 5</t>
  </si>
  <si>
    <t>Title of WP5</t>
  </si>
  <si>
    <t>Responsible partner of WP5</t>
  </si>
  <si>
    <t>Involved partners in WP5</t>
  </si>
  <si>
    <t>A6.1. Contribution to general objectives and aims of the project</t>
  </si>
  <si>
    <t>Please describe how the activities of the project period have contributed to the central objectives and aims of the project. Have you achieved what you expected? What changes have you had to make to the original plans?</t>
  </si>
  <si>
    <t>A6.2. Cross-border added value</t>
  </si>
  <si>
    <t>How has the cross-border character been reflected in the reporting period? What has been the cross-border added value in the reporting period?</t>
  </si>
  <si>
    <t>A6.3. Communication and publicity</t>
  </si>
  <si>
    <t>What activities have you taken to implement the communication plan during this reporting period? What were the outputs?</t>
  </si>
  <si>
    <t>Maximum number of characters in these input fields is 2000.</t>
  </si>
  <si>
    <t>2.</t>
  </si>
  <si>
    <t>Project acronym</t>
  </si>
  <si>
    <t>ERDF</t>
  </si>
  <si>
    <t>PUBLIC FUNDING (TOTAL)</t>
  </si>
  <si>
    <t>NATIONAL PUBLIC FUNDING</t>
  </si>
  <si>
    <t>NATIONAL PRIVATE FUNDING</t>
  </si>
  <si>
    <t>TOTAL</t>
  </si>
  <si>
    <t>PARTNER PAYMENT CLAIM</t>
  </si>
  <si>
    <t>PARTNER IDENTIFICATION</t>
  </si>
  <si>
    <t>BUDGET LINE 1: OFFICE AND RENT COSTS</t>
  </si>
  <si>
    <t>BUDGET LINE 2: PERSONNEL</t>
  </si>
  <si>
    <t>PERSONNEL EMPLOYED BY THE PROJECT</t>
  </si>
  <si>
    <t>OTHER PARTNER PERSONNEL CONTRIBUTING TO THE PROJECT</t>
  </si>
  <si>
    <t>UNPAID VOLUNTARY LABOUR</t>
  </si>
  <si>
    <t>BUDGET LINE 3: TRAVEL AND ACCOMMODATION</t>
  </si>
  <si>
    <t>TRAVEL COSTS IN THE PROGRAMME AREA</t>
  </si>
  <si>
    <t>TRAVEL COSTS OUTSIDE THE PROGRAMME AREA</t>
  </si>
  <si>
    <t>BUDGET LINE 4: EXTERNAL EXPERTISE</t>
  </si>
  <si>
    <t>EXPERT SERVICES</t>
  </si>
  <si>
    <t>AUDIT, FIRST LEVEL CONTROL</t>
  </si>
  <si>
    <t>EVALUATIONS</t>
  </si>
  <si>
    <t>BUDGET LINE 5: EQUIPMENT</t>
  </si>
  <si>
    <t>BUDGET LINE 6: INVESTMENTS</t>
  </si>
  <si>
    <t>BUDGET LINE 7: OTHER DIRECT COSTS</t>
  </si>
  <si>
    <t>BUDGET LINE 8: IN KIND CONTRIBUTIONS</t>
  </si>
  <si>
    <t>BUDGET LINE 9: INCOME</t>
  </si>
  <si>
    <t>SPECIFICATION OF BUDGET LINES</t>
  </si>
  <si>
    <t>ACTIVITY REPORT</t>
  </si>
  <si>
    <t xml:space="preserve">Approved ERDF rate of partner </t>
  </si>
  <si>
    <t xml:space="preserve">Reported ERDF rate of partner </t>
  </si>
  <si>
    <t>Stamp of the National Controller (if available)</t>
  </si>
  <si>
    <t>1. REPORTED COSTS IN BUDGET LINES</t>
  </si>
  <si>
    <t>2. REPORTED PARTNER FINANCING</t>
  </si>
  <si>
    <t>3. SIGNATURE</t>
  </si>
  <si>
    <t>4. SIGNATURE OF THE FIRST LEVEL CONTROLLER</t>
  </si>
  <si>
    <t>Programme instructions about eligibility of costs and general reporting instructions are available in the Programme Manual and Practical Guide for reporting. All project partners are instructed to follow programme website for possible changes in those instructions or reporting templates.</t>
  </si>
  <si>
    <t>If an error message appears on this row, please check that the reported in kind contributions do not exceed the national funding for the milestone. If project partner has accumulated more in kind contributions that can be reported for the milestone, please fill in support document for in kind contributions.</t>
  </si>
  <si>
    <t>Date (dd/mm/yyyy)</t>
  </si>
  <si>
    <t>If an error messages appears in this row, please check that project costs and financing have  been reported in equal amounts</t>
  </si>
  <si>
    <t>LVL</t>
  </si>
  <si>
    <t>Potential and competiveness of biomass as energy source in Central BSR</t>
  </si>
  <si>
    <t>Riga</t>
  </si>
  <si>
    <t>Lead partner - Kurzeme Planning Region</t>
  </si>
  <si>
    <t>All Partners</t>
  </si>
  <si>
    <t>Biomass potential assessment and mapping</t>
  </si>
  <si>
    <t>Turku University of Applied Sciences</t>
  </si>
  <si>
    <t>All partners</t>
  </si>
  <si>
    <t>n.a</t>
  </si>
  <si>
    <t>Biomass supply – demand modeling, CBA and competence tools</t>
  </si>
  <si>
    <t>Promotion and Dissemination</t>
  </si>
  <si>
    <t>City of Turku - Valonia</t>
  </si>
  <si>
    <t>Stationery for project personnel</t>
  </si>
  <si>
    <t xml:space="preserve">During this period project partners established  contacts and already started experience exchange among them sharing their knowledge to the other project partners, thus increasing the competency on Biomass issues for all of the project partners. </t>
  </si>
  <si>
    <t>September</t>
  </si>
  <si>
    <t>December</t>
  </si>
  <si>
    <t>Telephone for project manager and accountant per August, 2012</t>
  </si>
  <si>
    <t>26</t>
  </si>
  <si>
    <t>63619323</t>
  </si>
  <si>
    <t>01.09.2012.</t>
  </si>
  <si>
    <t>17.09.2012.</t>
  </si>
  <si>
    <t>Telephone for project manager and accountant per September, 2012</t>
  </si>
  <si>
    <t>Telephone for project manager and accountant per October, 2012</t>
  </si>
  <si>
    <t>Telephone for project manager and accountant per November, 2012</t>
  </si>
  <si>
    <t>36</t>
  </si>
  <si>
    <t>63832215</t>
  </si>
  <si>
    <t>01.10.2012.</t>
  </si>
  <si>
    <t>17.10.2012.</t>
  </si>
  <si>
    <t>47</t>
  </si>
  <si>
    <t>64042640</t>
  </si>
  <si>
    <t>01.11.2012.</t>
  </si>
  <si>
    <t>20.11.2012.</t>
  </si>
  <si>
    <t>55</t>
  </si>
  <si>
    <t>64348258</t>
  </si>
  <si>
    <t>01.12.2012.</t>
  </si>
  <si>
    <t>11.12.2012.</t>
  </si>
  <si>
    <t>48</t>
  </si>
  <si>
    <t>080963 RKP</t>
  </si>
  <si>
    <t>23.11.2012.</t>
  </si>
  <si>
    <t>29.11.2012.</t>
  </si>
  <si>
    <t>October</t>
  </si>
  <si>
    <t>November</t>
  </si>
  <si>
    <t>27, 30, 31</t>
  </si>
  <si>
    <t>28, 30, 31</t>
  </si>
  <si>
    <t>29, 30, 31</t>
  </si>
  <si>
    <t>28.09.2012.</t>
  </si>
  <si>
    <t>42, 45, 46</t>
  </si>
  <si>
    <t>43, 45, 46</t>
  </si>
  <si>
    <t>44, 45, 46</t>
  </si>
  <si>
    <t>31.10.2012.</t>
  </si>
  <si>
    <t>30.11.2012.</t>
  </si>
  <si>
    <t>50, 53, 54</t>
  </si>
  <si>
    <t>51, 53, 54</t>
  </si>
  <si>
    <t>52, 53, 54</t>
  </si>
  <si>
    <t>27.12.2012.</t>
  </si>
  <si>
    <t>57, 60, 61</t>
  </si>
  <si>
    <t>58, 60, 61</t>
  </si>
  <si>
    <t>59, 60, 61</t>
  </si>
  <si>
    <t>1</t>
  </si>
  <si>
    <t>24.09.2012.</t>
  </si>
  <si>
    <t>32, 33, 34</t>
  </si>
  <si>
    <t>02.10.2012.</t>
  </si>
  <si>
    <t>Activity coordinator (WP3 act. 1. and 4.)</t>
  </si>
  <si>
    <t>25</t>
  </si>
  <si>
    <t>16/2012</t>
  </si>
  <si>
    <t>05.09.2012.</t>
  </si>
  <si>
    <t>56</t>
  </si>
  <si>
    <t>25/2012</t>
  </si>
  <si>
    <t>13.12.2012.</t>
  </si>
  <si>
    <t>19.12.2012.</t>
  </si>
  <si>
    <t>19</t>
  </si>
  <si>
    <t>20.08.2012.</t>
  </si>
  <si>
    <t>1040474123</t>
  </si>
  <si>
    <t>30.09.2012.</t>
  </si>
  <si>
    <t>35</t>
  </si>
  <si>
    <t>5008036</t>
  </si>
  <si>
    <t>15.10.2012.</t>
  </si>
  <si>
    <t>37</t>
  </si>
  <si>
    <t>12.10.2012.</t>
  </si>
  <si>
    <t>18.10.2012.</t>
  </si>
  <si>
    <t>38</t>
  </si>
  <si>
    <t>39</t>
  </si>
  <si>
    <t>8-7/CB56/K-02</t>
  </si>
  <si>
    <t>8-7/CB56/K-03</t>
  </si>
  <si>
    <t>24.10.2012.</t>
  </si>
  <si>
    <t>40</t>
  </si>
  <si>
    <t>41</t>
  </si>
  <si>
    <t>2/CB56</t>
  </si>
  <si>
    <t>1/CB56</t>
  </si>
  <si>
    <t>15.11.2012.</t>
  </si>
  <si>
    <t>26.10.2012.</t>
  </si>
  <si>
    <t>49</t>
  </si>
  <si>
    <t>3/CB56</t>
  </si>
  <si>
    <t>1040493038</t>
  </si>
  <si>
    <t>1. Prepared procurement procedures for external services or equipment by project partners;
2. Ensured Financial management of the activities;
3. Prepared Progress report and Payment claim.</t>
  </si>
  <si>
    <t>1. Elaborated technical specification for the procurement procedure;
2. Completed research document on biomass use in partner countries;
3. Completed analysis on supply and demand modeling of biomass in partner countries;
4. Presented first results on 3rd activity – content of the methodology.</t>
  </si>
  <si>
    <t xml:space="preserve">Procurement procedures for external services -  traveling services to   WG and SG meetings in Turku (Finland)  were organized . Procurement procedures were completed, contract signed and traveling services provided.  Financial management of the activities were ensured.   2 WG meetings with Latvia partners were organized to discuss issues on implementation of activities Preparation of 2nd Progress report and Payment claim was made, but because of delay in receiving Control Reports for Latvia and Finland partners , the JTS prolonged date of submitting of PR/PC MS2 until 31 of January 2013. </t>
  </si>
  <si>
    <t>According to the elaborated technical specification and signed contract Studies on legal bases of biomass use in the state, regional and local levels (includes the studies on state laws and rules, local strategies and plans as well as on all kind of regulations) was completed. To LP was presented pilotproject results for  Market analysis on supply and demand modeling of biomass (current situation and potential) implemented by PP4 VCC.  Development of the calculation tool (methodology and guidelines) for determining the long, mid and short term financial, socio-economical and environmental benefits form the use of Biomass as energy source was made by PP3 TUAS and was presented during the WG/SG 2nd meetings in Turku.</t>
  </si>
  <si>
    <t xml:space="preserve">1. Prepared and distributed third press release (information on project activities);
  4. Organized study trip to Stockholm and Upsala region;   </t>
  </si>
  <si>
    <t xml:space="preserve">Deviations
Because Study on legal base of biomass use  and CBA of biomass use  will be completed  in MS4,  was decided to prepare 2nd press release after completion of Studies (in April 2013).Because Study on legal base of biomass use  and CBA of biomass use  will be completed  in MS4,  was decided to prepare 2nd press release after completion of Studies (in April 2013). Because most appropriate time for visiting of algae biomass production is spring, during WG/SG meeting in Turku was decided to organize study trip to Sweden in MS4  
</t>
  </si>
  <si>
    <t xml:space="preserve">Project communication plan was approved by JTS.  LP ensured communication between project partners and JTS.  Information about results of  procurement process in project was inserted in homepage of KPR www.kurzemesregions.lv . General information about project, its objectives, partners and budget were prepared and will be sent to media after receiving of results of Cost – benefit analysis . </t>
  </si>
  <si>
    <t xml:space="preserve">In the MS3 were made all necessary organizational activities to continue  implementation of the project – necessary project budget allocations according to partners request was made,   external services in WP3 -Study on legal base of biomass use was accomplished according to signed contract . Planned Steering group  meeting and work groups meetings were organized. </t>
  </si>
  <si>
    <t xml:space="preserve">Project communication plan was approved by JTS. According to the communication plan there was information exchange and communication between project partners during WG and SG meetings,  via e-mail and phone conversations during all period in process of implementation of activities  and solving other issues concerning implementation process of the project as well as information dissemination to general public via homepages of partners and press releases. LP ensured communication between project partners and JTS. </t>
  </si>
  <si>
    <t>15/01/2013</t>
  </si>
  <si>
    <t>Transportation costs for meeting (22.11.2012.) according to order Nr.8-7/CB56/K-04</t>
  </si>
  <si>
    <t>Transportation costs for meeting 22.11.2012. (advance payment for fuel according to order Nr.8-7/CB56/03 is LVL 100.00)</t>
  </si>
  <si>
    <t>Transportation costs for meeting 18.09.2012. (advance payment for fuel according to order Nr.8-7/CB56/03 is LVL 100.00)</t>
  </si>
  <si>
    <t>Accomodation in Turku (travel to WG and SG meetings in Finnland,Turku)</t>
  </si>
  <si>
    <t>Advance payment for the study (Ekoncepti, Ltd)</t>
  </si>
  <si>
    <t>Interim payment for the study (Ekoncepti, Ltd)</t>
  </si>
  <si>
    <t>XXXX</t>
  </si>
  <si>
    <t>ZZZZZ</t>
  </si>
  <si>
    <t xml:space="preserve">Per diem (travel to WG and SG meetings in Finnland,Turku) - </t>
  </si>
  <si>
    <t>Airplane tickets and insurance for X and Y (travel to WG and SG meetings in Finnland,Turku)</t>
  </si>
  <si>
    <t xml:space="preserve">Travel expenses (public transportation costs in Turku) - </t>
  </si>
  <si>
    <t>xxx</t>
  </si>
  <si>
    <t>zzzzz</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</si>
</sst>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 #,##0_-;\-* #,##0_-;_-* &quot;-&quot;_-;_-@_-"/>
    <numFmt numFmtId="170" formatCode="_-&quot;Ls&quot;\ * #,##0.00_-;\-&quot;Ls&quot;\ * #,##0.00_-;_-&quot;Ls&quot;\ * &quot;-&quot;??_-;_-@_-"/>
    <numFmt numFmtId="171" formatCode="_-* #,##0.00_-;\-* #,##0.00_-;_-* &quot;-&quot;??_-;_-@_-"/>
    <numFmt numFmtId="172" formatCode="#,##0.0000"/>
    <numFmt numFmtId="173" formatCode="[$-40B]d\.\ mmmm&quot;ta &quot;yyyy"/>
    <numFmt numFmtId="174" formatCode="&quot;Yes&quot;;&quot;Yes&quot;;&quot;No&quot;"/>
    <numFmt numFmtId="175" formatCode="&quot;True&quot;;&quot;True&quot;;&quot;False&quot;"/>
    <numFmt numFmtId="176" formatCode="&quot;On&quot;;&quot;On&quot;;&quot;Off&quot;"/>
    <numFmt numFmtId="177" formatCode="[$€-2]\ #,##0.00_);[Red]\([$€-2]\ #,##0.00\)"/>
  </numFmts>
  <fonts count="60">
    <font>
      <sz val="10"/>
      <name val="Arial"/>
      <family val="0"/>
    </font>
    <font>
      <b/>
      <sz val="12"/>
      <name val="Arial"/>
      <family val="2"/>
    </font>
    <font>
      <b/>
      <sz val="10"/>
      <name val="Arial Narrow"/>
      <family val="2"/>
    </font>
    <font>
      <sz val="10"/>
      <name val="Arial Narrow"/>
      <family val="2"/>
    </font>
    <font>
      <sz val="8"/>
      <name val="Arial"/>
      <family val="2"/>
    </font>
    <font>
      <b/>
      <sz val="12"/>
      <name val="Arial Narrow"/>
      <family val="2"/>
    </font>
    <font>
      <sz val="8"/>
      <name val="Arial Narrow"/>
      <family val="2"/>
    </font>
    <font>
      <sz val="9"/>
      <name val="Arial Narrow"/>
      <family val="2"/>
    </font>
    <font>
      <b/>
      <sz val="9"/>
      <name val="Arial Narrow"/>
      <family val="2"/>
    </font>
    <font>
      <i/>
      <sz val="10"/>
      <name val="Arial Narrow"/>
      <family val="2"/>
    </font>
    <font>
      <sz val="7"/>
      <name val="Arial Narrow"/>
      <family val="2"/>
    </font>
    <font>
      <u val="single"/>
      <sz val="10"/>
      <color indexed="12"/>
      <name val="Arial"/>
      <family val="2"/>
    </font>
    <font>
      <b/>
      <sz val="11"/>
      <name val="Arial Narrow"/>
      <family val="2"/>
    </font>
    <font>
      <sz val="16"/>
      <name val="Arial Narrow"/>
      <family val="2"/>
    </font>
    <font>
      <b/>
      <sz val="14"/>
      <name val="Arial Narrow"/>
      <family val="2"/>
    </font>
    <font>
      <b/>
      <sz val="10"/>
      <name val="Arial"/>
      <family val="2"/>
    </font>
    <font>
      <b/>
      <sz val="9.5"/>
      <name val="Arial Narrow"/>
      <family val="2"/>
    </font>
    <font>
      <b/>
      <sz val="7"/>
      <name val="Arial Narrow"/>
      <family val="2"/>
    </font>
    <font>
      <b/>
      <sz val="7"/>
      <name val="Arial"/>
      <family val="2"/>
    </font>
    <font>
      <sz val="11"/>
      <color indexed="8"/>
      <name val="Calibri"/>
      <family val="2"/>
    </font>
    <font>
      <sz val="11"/>
      <color indexed="9"/>
      <name val="Calibri"/>
      <family val="2"/>
    </font>
    <font>
      <b/>
      <sz val="11"/>
      <color indexed="52"/>
      <name val="Calibri"/>
      <family val="2"/>
    </font>
    <font>
      <sz val="11"/>
      <color indexed="10"/>
      <name val="Calibri"/>
      <family val="2"/>
    </font>
    <font>
      <sz val="11"/>
      <color indexed="62"/>
      <name val="Calibri"/>
      <family val="2"/>
    </font>
    <font>
      <u val="single"/>
      <sz val="10"/>
      <color indexed="20"/>
      <name val="Arial"/>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0"/>
      <color indexed="10"/>
      <name val="Arial"/>
      <family val="2"/>
    </font>
    <font>
      <b/>
      <sz val="10"/>
      <color indexed="10"/>
      <name val="Arial Narrow"/>
      <family val="2"/>
    </font>
    <font>
      <sz val="11"/>
      <color theme="1"/>
      <name val="Calibri"/>
      <family val="2"/>
    </font>
    <font>
      <sz val="11"/>
      <color theme="0"/>
      <name val="Calibri"/>
      <family val="2"/>
    </font>
    <font>
      <b/>
      <sz val="11"/>
      <color rgb="FFFA7D00"/>
      <name val="Calibri"/>
      <family val="2"/>
    </font>
    <font>
      <sz val="11"/>
      <color rgb="FFFF0000"/>
      <name val="Calibri"/>
      <family val="2"/>
    </font>
    <font>
      <u val="single"/>
      <sz val="10"/>
      <color theme="10"/>
      <name val="Arial"/>
      <family val="2"/>
    </font>
    <font>
      <sz val="11"/>
      <color rgb="FF3F3F76"/>
      <name val="Calibri"/>
      <family val="2"/>
    </font>
    <font>
      <u val="single"/>
      <sz val="10"/>
      <color theme="11"/>
      <name val="Arial"/>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b/>
      <sz val="10"/>
      <color rgb="FFFF0000"/>
      <name val="Arial"/>
      <family val="2"/>
    </font>
    <font>
      <b/>
      <sz val="10"/>
      <color rgb="FFFF0000"/>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rgb="FFCCCCFF"/>
        <bgColor indexed="64"/>
      </patternFill>
    </fill>
    <fill>
      <patternFill patternType="solid">
        <fgColor rgb="FFEAEAEA"/>
        <bgColor indexed="64"/>
      </patternFill>
    </fill>
    <fill>
      <patternFill patternType="solid">
        <fgColor rgb="FFEAEAEA"/>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color indexed="63"/>
      </right>
      <top>
        <color indexed="63"/>
      </top>
      <bottom>
        <color indexed="63"/>
      </bottom>
    </border>
    <border>
      <left>
        <color indexed="63"/>
      </left>
      <right>
        <color indexed="63"/>
      </right>
      <top style="double"/>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color indexed="63"/>
      </right>
      <top style="thin">
        <color rgb="FFEAEAEA"/>
      </top>
      <bottom>
        <color indexed="63"/>
      </bottom>
    </border>
    <border>
      <left style="thin"/>
      <right style="thin"/>
      <top style="thin"/>
      <bottom style="thin"/>
    </border>
    <border>
      <left style="thin"/>
      <right style="thin"/>
      <top style="thin"/>
      <bottom>
        <color indexed="63"/>
      </bottom>
    </border>
    <border>
      <left style="thin"/>
      <right style="thin"/>
      <top style="double"/>
      <bottom style="thin"/>
    </border>
    <border>
      <left style="thin"/>
      <right>
        <color indexed="63"/>
      </right>
      <top style="thin"/>
      <bottom style="double"/>
    </border>
    <border>
      <left style="thin">
        <color indexed="8"/>
      </left>
      <right>
        <color indexed="63"/>
      </right>
      <top style="thin">
        <color indexed="8"/>
      </top>
      <bottom style="thin"/>
    </border>
    <border>
      <left>
        <color indexed="63"/>
      </left>
      <right>
        <color indexed="63"/>
      </right>
      <top style="thin">
        <color indexed="8"/>
      </top>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1" borderId="1" applyNumberFormat="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5" fillId="0" borderId="0" applyNumberFormat="0" applyFill="0" applyBorder="0" applyAlignment="0" applyProtection="0"/>
    <xf numFmtId="0" fontId="46"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53" fillId="0" borderId="6" applyNumberFormat="0" applyFill="0" applyAlignment="0" applyProtection="0"/>
    <xf numFmtId="0" fontId="5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0" borderId="9" applyNumberFormat="0" applyFill="0" applyAlignment="0" applyProtection="0"/>
    <xf numFmtId="0" fontId="57" fillId="0" borderId="0" applyNumberFormat="0" applyFill="0" applyBorder="0" applyAlignment="0" applyProtection="0"/>
  </cellStyleXfs>
  <cellXfs count="347">
    <xf numFmtId="0" fontId="0" fillId="0" borderId="0" xfId="0" applyAlignment="1">
      <alignment/>
    </xf>
    <xf numFmtId="0" fontId="3" fillId="33" borderId="0" xfId="0" applyFont="1" applyFill="1" applyBorder="1" applyAlignment="1" applyProtection="1">
      <alignment/>
      <protection/>
    </xf>
    <xf numFmtId="0" fontId="0" fillId="33" borderId="0" xfId="0" applyFill="1" applyAlignment="1">
      <alignment/>
    </xf>
    <xf numFmtId="0" fontId="3" fillId="33" borderId="0" xfId="0" applyFont="1" applyFill="1" applyAlignment="1">
      <alignment/>
    </xf>
    <xf numFmtId="0" fontId="3" fillId="33" borderId="0" xfId="0" applyFont="1" applyFill="1" applyAlignment="1">
      <alignment wrapText="1"/>
    </xf>
    <xf numFmtId="4" fontId="3" fillId="33" borderId="0" xfId="0" applyNumberFormat="1" applyFont="1" applyFill="1" applyAlignment="1">
      <alignment/>
    </xf>
    <xf numFmtId="172" fontId="3" fillId="33" borderId="0" xfId="0" applyNumberFormat="1" applyFont="1" applyFill="1" applyAlignment="1">
      <alignment/>
    </xf>
    <xf numFmtId="14" fontId="3" fillId="33" borderId="0" xfId="0" applyNumberFormat="1" applyFont="1" applyFill="1" applyAlignment="1">
      <alignment/>
    </xf>
    <xf numFmtId="49" fontId="3" fillId="33" borderId="0" xfId="0" applyNumberFormat="1" applyFont="1" applyFill="1" applyAlignment="1">
      <alignment/>
    </xf>
    <xf numFmtId="4" fontId="7" fillId="33" borderId="0" xfId="0" applyNumberFormat="1" applyFont="1" applyFill="1" applyBorder="1" applyAlignment="1">
      <alignment horizontal="center" vertical="top"/>
    </xf>
    <xf numFmtId="0" fontId="7" fillId="33" borderId="0" xfId="0" applyFont="1" applyFill="1" applyBorder="1" applyAlignment="1">
      <alignment horizontal="center" vertical="top"/>
    </xf>
    <xf numFmtId="49" fontId="8" fillId="33" borderId="10" xfId="0" applyNumberFormat="1" applyFont="1" applyFill="1" applyBorder="1" applyAlignment="1">
      <alignment horizontal="right" vertical="top"/>
    </xf>
    <xf numFmtId="49" fontId="8" fillId="33" borderId="0" xfId="0" applyNumberFormat="1" applyFont="1" applyFill="1" applyBorder="1" applyAlignment="1">
      <alignment horizontal="right" vertical="top"/>
    </xf>
    <xf numFmtId="0" fontId="3" fillId="33" borderId="11" xfId="0" applyFont="1" applyFill="1" applyBorder="1" applyAlignment="1">
      <alignment/>
    </xf>
    <xf numFmtId="0" fontId="3" fillId="33" borderId="0" xfId="0" applyFont="1" applyFill="1" applyAlignment="1">
      <alignment horizontal="right"/>
    </xf>
    <xf numFmtId="0" fontId="3" fillId="33" borderId="11" xfId="0" applyFont="1" applyFill="1" applyBorder="1" applyAlignment="1">
      <alignment/>
    </xf>
    <xf numFmtId="4" fontId="3" fillId="33" borderId="11" xfId="0" applyNumberFormat="1" applyFont="1" applyFill="1" applyBorder="1" applyAlignment="1">
      <alignment/>
    </xf>
    <xf numFmtId="4" fontId="3" fillId="33" borderId="11" xfId="0" applyNumberFormat="1" applyFont="1" applyFill="1" applyBorder="1" applyAlignment="1">
      <alignment/>
    </xf>
    <xf numFmtId="4" fontId="3" fillId="33" borderId="0" xfId="0" applyNumberFormat="1" applyFont="1" applyFill="1" applyAlignment="1">
      <alignment horizontal="right"/>
    </xf>
    <xf numFmtId="4" fontId="3" fillId="33" borderId="11" xfId="0" applyNumberFormat="1" applyFont="1" applyFill="1" applyBorder="1" applyAlignment="1">
      <alignment/>
    </xf>
    <xf numFmtId="0" fontId="3" fillId="34" borderId="0" xfId="0" applyFont="1" applyFill="1" applyAlignment="1" applyProtection="1">
      <alignment/>
      <protection/>
    </xf>
    <xf numFmtId="49" fontId="3" fillId="34" borderId="0" xfId="0" applyNumberFormat="1" applyFont="1" applyFill="1" applyAlignment="1" applyProtection="1">
      <alignment/>
      <protection/>
    </xf>
    <xf numFmtId="0" fontId="3" fillId="33" borderId="0" xfId="0" applyFont="1" applyFill="1" applyBorder="1" applyAlignment="1" applyProtection="1">
      <alignment vertical="top" wrapText="1"/>
      <protection/>
    </xf>
    <xf numFmtId="0" fontId="3" fillId="33" borderId="0" xfId="0" applyFont="1" applyFill="1" applyAlignment="1" applyProtection="1">
      <alignment/>
      <protection/>
    </xf>
    <xf numFmtId="0" fontId="0" fillId="33" borderId="0" xfId="0" applyFont="1" applyFill="1" applyAlignment="1">
      <alignment/>
    </xf>
    <xf numFmtId="0" fontId="3" fillId="33" borderId="10" xfId="0" applyFont="1" applyFill="1" applyBorder="1" applyAlignment="1" applyProtection="1">
      <alignment/>
      <protection/>
    </xf>
    <xf numFmtId="0" fontId="3" fillId="33" borderId="0" xfId="0" applyFont="1" applyFill="1" applyBorder="1" applyAlignment="1" applyProtection="1">
      <alignment/>
      <protection/>
    </xf>
    <xf numFmtId="0" fontId="7"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left" vertical="top" wrapText="1"/>
      <protection/>
    </xf>
    <xf numFmtId="0" fontId="0" fillId="35" borderId="0" xfId="0" applyFill="1" applyAlignment="1">
      <alignment/>
    </xf>
    <xf numFmtId="0" fontId="3" fillId="35" borderId="0" xfId="0" applyFont="1" applyFill="1" applyBorder="1" applyAlignment="1" applyProtection="1">
      <alignment/>
      <protection/>
    </xf>
    <xf numFmtId="0" fontId="3" fillId="35" borderId="0" xfId="0" applyFont="1" applyFill="1" applyBorder="1" applyAlignment="1" applyProtection="1">
      <alignment vertical="top" wrapText="1"/>
      <protection/>
    </xf>
    <xf numFmtId="0" fontId="7" fillId="33" borderId="12" xfId="0" applyFont="1" applyFill="1" applyBorder="1" applyAlignment="1" applyProtection="1">
      <alignment horizontal="center" vertical="center"/>
      <protection/>
    </xf>
    <xf numFmtId="0" fontId="3" fillId="33" borderId="13" xfId="0" applyFont="1" applyFill="1" applyBorder="1" applyAlignment="1" applyProtection="1">
      <alignment horizontal="left" vertical="top" wrapText="1"/>
      <protection/>
    </xf>
    <xf numFmtId="0" fontId="0" fillId="35" borderId="0" xfId="0" applyFont="1" applyFill="1" applyAlignment="1">
      <alignment/>
    </xf>
    <xf numFmtId="49" fontId="5" fillId="36" borderId="14" xfId="0" applyNumberFormat="1" applyFont="1" applyFill="1" applyBorder="1" applyAlignment="1" applyProtection="1">
      <alignment/>
      <protection/>
    </xf>
    <xf numFmtId="49" fontId="2" fillId="36" borderId="12" xfId="0" applyNumberFormat="1" applyFont="1" applyFill="1" applyBorder="1" applyAlignment="1" applyProtection="1">
      <alignment/>
      <protection/>
    </xf>
    <xf numFmtId="14" fontId="2" fillId="36" borderId="12" xfId="0" applyNumberFormat="1" applyFont="1" applyFill="1" applyBorder="1" applyAlignment="1" applyProtection="1">
      <alignment/>
      <protection/>
    </xf>
    <xf numFmtId="0" fontId="2" fillId="36" borderId="12" xfId="0" applyFont="1" applyFill="1" applyBorder="1" applyAlignment="1" applyProtection="1">
      <alignment wrapText="1"/>
      <protection/>
    </xf>
    <xf numFmtId="4" fontId="2" fillId="36" borderId="12" xfId="0" applyNumberFormat="1" applyFont="1" applyFill="1" applyBorder="1" applyAlignment="1" applyProtection="1">
      <alignment/>
      <protection/>
    </xf>
    <xf numFmtId="0" fontId="2" fillId="36" borderId="12" xfId="0" applyFont="1" applyFill="1" applyBorder="1" applyAlignment="1" applyProtection="1">
      <alignment/>
      <protection/>
    </xf>
    <xf numFmtId="172" fontId="2" fillId="36" borderId="12" xfId="0" applyNumberFormat="1" applyFont="1" applyFill="1" applyBorder="1" applyAlignment="1" applyProtection="1">
      <alignment/>
      <protection/>
    </xf>
    <xf numFmtId="4" fontId="3" fillId="36" borderId="12" xfId="0" applyNumberFormat="1" applyFont="1" applyFill="1" applyBorder="1" applyAlignment="1" applyProtection="1">
      <alignment vertical="top"/>
      <protection/>
    </xf>
    <xf numFmtId="0" fontId="3" fillId="36" borderId="12" xfId="0" applyFont="1" applyFill="1" applyBorder="1" applyAlignment="1" applyProtection="1">
      <alignment vertical="top"/>
      <protection/>
    </xf>
    <xf numFmtId="49" fontId="5" fillId="36" borderId="10" xfId="0" applyNumberFormat="1" applyFont="1" applyFill="1" applyBorder="1" applyAlignment="1" applyProtection="1">
      <alignment/>
      <protection/>
    </xf>
    <xf numFmtId="49" fontId="2" fillId="36" borderId="0" xfId="0" applyNumberFormat="1" applyFont="1" applyFill="1" applyBorder="1" applyAlignment="1" applyProtection="1">
      <alignment/>
      <protection/>
    </xf>
    <xf numFmtId="14" fontId="2" fillId="36" borderId="0" xfId="0" applyNumberFormat="1" applyFont="1" applyFill="1" applyBorder="1" applyAlignment="1" applyProtection="1">
      <alignment/>
      <protection/>
    </xf>
    <xf numFmtId="0" fontId="2" fillId="36" borderId="0" xfId="0" applyFont="1" applyFill="1" applyBorder="1" applyAlignment="1" applyProtection="1">
      <alignment wrapText="1"/>
      <protection/>
    </xf>
    <xf numFmtId="4" fontId="2" fillId="36" borderId="0" xfId="0" applyNumberFormat="1" applyFont="1" applyFill="1" applyBorder="1" applyAlignment="1" applyProtection="1">
      <alignment/>
      <protection/>
    </xf>
    <xf numFmtId="0" fontId="2" fillId="36" borderId="0" xfId="0" applyFont="1" applyFill="1" applyBorder="1" applyAlignment="1" applyProtection="1">
      <alignment/>
      <protection/>
    </xf>
    <xf numFmtId="172" fontId="2" fillId="36" borderId="0" xfId="0" applyNumberFormat="1" applyFont="1" applyFill="1" applyBorder="1" applyAlignment="1" applyProtection="1">
      <alignment/>
      <protection/>
    </xf>
    <xf numFmtId="4" fontId="3" fillId="36" borderId="0" xfId="0" applyNumberFormat="1" applyFont="1" applyFill="1" applyBorder="1" applyAlignment="1" applyProtection="1">
      <alignment vertical="top"/>
      <protection/>
    </xf>
    <xf numFmtId="0" fontId="3" fillId="36" borderId="0" xfId="0" applyFont="1" applyFill="1" applyBorder="1" applyAlignment="1" applyProtection="1">
      <alignment vertical="top"/>
      <protection/>
    </xf>
    <xf numFmtId="0" fontId="2" fillId="36" borderId="10" xfId="0" applyFont="1" applyFill="1" applyBorder="1" applyAlignment="1" applyProtection="1">
      <alignment/>
      <protection/>
    </xf>
    <xf numFmtId="0" fontId="0" fillId="36" borderId="0" xfId="0" applyFont="1" applyFill="1" applyBorder="1" applyAlignment="1" applyProtection="1">
      <alignment/>
      <protection/>
    </xf>
    <xf numFmtId="0" fontId="0" fillId="36" borderId="0" xfId="0" applyFill="1" applyBorder="1" applyAlignment="1" applyProtection="1">
      <alignment/>
      <protection/>
    </xf>
    <xf numFmtId="0" fontId="0" fillId="36" borderId="0" xfId="0" applyFill="1" applyAlignment="1">
      <alignment/>
    </xf>
    <xf numFmtId="0" fontId="58" fillId="36" borderId="0" xfId="0" applyFont="1" applyFill="1" applyAlignment="1">
      <alignment/>
    </xf>
    <xf numFmtId="0" fontId="2" fillId="36" borderId="10" xfId="0" applyFont="1" applyFill="1" applyBorder="1" applyAlignment="1" applyProtection="1">
      <alignment horizontal="left"/>
      <protection/>
    </xf>
    <xf numFmtId="0" fontId="3" fillId="36" borderId="0" xfId="0" applyFont="1" applyFill="1" applyBorder="1" applyAlignment="1" applyProtection="1">
      <alignment horizontal="left"/>
      <protection/>
    </xf>
    <xf numFmtId="0" fontId="3" fillId="36" borderId="0" xfId="0" applyFont="1" applyFill="1" applyBorder="1" applyAlignment="1" applyProtection="1">
      <alignment/>
      <protection/>
    </xf>
    <xf numFmtId="0" fontId="3" fillId="36" borderId="0" xfId="0" applyFont="1" applyFill="1" applyBorder="1" applyAlignment="1" applyProtection="1">
      <alignment/>
      <protection/>
    </xf>
    <xf numFmtId="49" fontId="5" fillId="36" borderId="15" xfId="0" applyNumberFormat="1" applyFont="1" applyFill="1" applyBorder="1" applyAlignment="1" applyProtection="1">
      <alignment/>
      <protection/>
    </xf>
    <xf numFmtId="49" fontId="2" fillId="36" borderId="16" xfId="0" applyNumberFormat="1" applyFont="1" applyFill="1" applyBorder="1" applyAlignment="1" applyProtection="1">
      <alignment/>
      <protection/>
    </xf>
    <xf numFmtId="14" fontId="2" fillId="36" borderId="16" xfId="0" applyNumberFormat="1" applyFont="1" applyFill="1" applyBorder="1" applyAlignment="1" applyProtection="1">
      <alignment/>
      <protection/>
    </xf>
    <xf numFmtId="0" fontId="2" fillId="36" borderId="16" xfId="0" applyFont="1" applyFill="1" applyBorder="1" applyAlignment="1" applyProtection="1">
      <alignment wrapText="1"/>
      <protection/>
    </xf>
    <xf numFmtId="4" fontId="2" fillId="36" borderId="16" xfId="0" applyNumberFormat="1" applyFont="1" applyFill="1" applyBorder="1" applyAlignment="1" applyProtection="1">
      <alignment/>
      <protection/>
    </xf>
    <xf numFmtId="0" fontId="2" fillId="36" borderId="16" xfId="0" applyFont="1" applyFill="1" applyBorder="1" applyAlignment="1" applyProtection="1">
      <alignment/>
      <protection/>
    </xf>
    <xf numFmtId="172" fontId="2" fillId="36" borderId="16" xfId="0" applyNumberFormat="1" applyFont="1" applyFill="1" applyBorder="1" applyAlignment="1" applyProtection="1">
      <alignment/>
      <protection/>
    </xf>
    <xf numFmtId="4" fontId="3" fillId="36" borderId="16" xfId="0" applyNumberFormat="1" applyFont="1" applyFill="1" applyBorder="1" applyAlignment="1" applyProtection="1">
      <alignment vertical="top"/>
      <protection/>
    </xf>
    <xf numFmtId="0" fontId="3" fillId="36" borderId="16" xfId="0" applyFont="1" applyFill="1" applyBorder="1" applyAlignment="1" applyProtection="1">
      <alignment vertical="top"/>
      <protection/>
    </xf>
    <xf numFmtId="0" fontId="7" fillId="36" borderId="17" xfId="0" applyFont="1" applyFill="1" applyBorder="1" applyAlignment="1">
      <alignment horizontal="center" vertical="top"/>
    </xf>
    <xf numFmtId="0" fontId="9" fillId="36" borderId="0" xfId="0" applyFont="1" applyFill="1" applyBorder="1" applyAlignment="1">
      <alignment/>
    </xf>
    <xf numFmtId="0" fontId="3" fillId="36" borderId="0" xfId="0" applyFont="1" applyFill="1" applyBorder="1" applyAlignment="1">
      <alignment/>
    </xf>
    <xf numFmtId="49" fontId="2" fillId="36" borderId="10" xfId="0" applyNumberFormat="1" applyFont="1" applyFill="1" applyBorder="1" applyAlignment="1">
      <alignment/>
    </xf>
    <xf numFmtId="49" fontId="3" fillId="36" borderId="0" xfId="0" applyNumberFormat="1" applyFont="1" applyFill="1" applyBorder="1" applyAlignment="1">
      <alignment/>
    </xf>
    <xf numFmtId="14" fontId="3" fillId="36" borderId="0" xfId="0" applyNumberFormat="1" applyFont="1" applyFill="1" applyBorder="1" applyAlignment="1">
      <alignment/>
    </xf>
    <xf numFmtId="0" fontId="3" fillId="36" borderId="0" xfId="0" applyFont="1" applyFill="1" applyBorder="1" applyAlignment="1">
      <alignment wrapText="1"/>
    </xf>
    <xf numFmtId="4" fontId="3" fillId="36" borderId="0" xfId="0" applyNumberFormat="1" applyFont="1" applyFill="1" applyBorder="1" applyAlignment="1">
      <alignment/>
    </xf>
    <xf numFmtId="172" fontId="3" fillId="36" borderId="0" xfId="0" applyNumberFormat="1" applyFont="1" applyFill="1" applyBorder="1" applyAlignment="1">
      <alignment/>
    </xf>
    <xf numFmtId="0" fontId="2" fillId="37" borderId="16" xfId="0" applyFont="1" applyFill="1" applyBorder="1" applyAlignment="1">
      <alignment/>
    </xf>
    <xf numFmtId="0" fontId="3" fillId="36" borderId="16" xfId="0" applyFont="1" applyFill="1" applyBorder="1" applyAlignment="1">
      <alignment/>
    </xf>
    <xf numFmtId="0" fontId="14" fillId="36" borderId="12" xfId="0" applyFont="1" applyFill="1" applyBorder="1" applyAlignment="1" applyProtection="1">
      <alignment/>
      <protection/>
    </xf>
    <xf numFmtId="0" fontId="14" fillId="36" borderId="18" xfId="0" applyFont="1" applyFill="1" applyBorder="1" applyAlignment="1" applyProtection="1">
      <alignment/>
      <protection/>
    </xf>
    <xf numFmtId="0" fontId="14" fillId="36" borderId="10" xfId="0" applyFont="1" applyFill="1" applyBorder="1" applyAlignment="1" applyProtection="1">
      <alignment/>
      <protection/>
    </xf>
    <xf numFmtId="0" fontId="14" fillId="36" borderId="0" xfId="0" applyFont="1" applyFill="1" applyBorder="1" applyAlignment="1" applyProtection="1">
      <alignment/>
      <protection/>
    </xf>
    <xf numFmtId="0" fontId="14" fillId="36" borderId="13" xfId="0" applyFont="1" applyFill="1" applyBorder="1" applyAlignment="1" applyProtection="1">
      <alignment/>
      <protection/>
    </xf>
    <xf numFmtId="0" fontId="12" fillId="36" borderId="10" xfId="0" applyFont="1" applyFill="1" applyBorder="1" applyAlignment="1" applyProtection="1">
      <alignment/>
      <protection/>
    </xf>
    <xf numFmtId="0" fontId="11" fillId="36" borderId="15" xfId="35" applyFont="1" applyFill="1" applyBorder="1" applyAlignment="1" applyProtection="1">
      <alignment horizontal="left" vertical="center"/>
      <protection/>
    </xf>
    <xf numFmtId="0" fontId="11" fillId="36" borderId="16" xfId="35" applyFont="1" applyFill="1" applyBorder="1" applyAlignment="1" applyProtection="1">
      <alignment horizontal="left" vertical="center"/>
      <protection/>
    </xf>
    <xf numFmtId="0" fontId="14" fillId="36" borderId="16" xfId="0" applyFont="1" applyFill="1" applyBorder="1" applyAlignment="1" applyProtection="1">
      <alignment/>
      <protection/>
    </xf>
    <xf numFmtId="0" fontId="14" fillId="36" borderId="19" xfId="0" applyFont="1" applyFill="1" applyBorder="1" applyAlignment="1" applyProtection="1">
      <alignment/>
      <protection/>
    </xf>
    <xf numFmtId="0" fontId="11" fillId="36" borderId="0" xfId="35" applyFont="1" applyFill="1" applyBorder="1" applyAlignment="1" applyProtection="1">
      <alignment horizontal="left" vertical="top" wrapText="1"/>
      <protection/>
    </xf>
    <xf numFmtId="0" fontId="5" fillId="36" borderId="14" xfId="0" applyFont="1" applyFill="1" applyBorder="1" applyAlignment="1" applyProtection="1">
      <alignment/>
      <protection/>
    </xf>
    <xf numFmtId="0" fontId="5" fillId="36" borderId="12" xfId="0" applyFont="1" applyFill="1" applyBorder="1" applyAlignment="1" applyProtection="1">
      <alignment/>
      <protection/>
    </xf>
    <xf numFmtId="0" fontId="5" fillId="36" borderId="18" xfId="0" applyFont="1" applyFill="1" applyBorder="1" applyAlignment="1" applyProtection="1">
      <alignment/>
      <protection/>
    </xf>
    <xf numFmtId="0" fontId="5" fillId="36" borderId="10" xfId="0" applyFont="1" applyFill="1" applyBorder="1" applyAlignment="1" applyProtection="1">
      <alignment/>
      <protection/>
    </xf>
    <xf numFmtId="0" fontId="5" fillId="36" borderId="0" xfId="0" applyFont="1" applyFill="1" applyBorder="1" applyAlignment="1" applyProtection="1">
      <alignment/>
      <protection/>
    </xf>
    <xf numFmtId="0" fontId="5" fillId="36" borderId="13" xfId="0" applyFont="1" applyFill="1" applyBorder="1" applyAlignment="1" applyProtection="1">
      <alignment/>
      <protection/>
    </xf>
    <xf numFmtId="0" fontId="16" fillId="36" borderId="10" xfId="0" applyFont="1" applyFill="1" applyBorder="1" applyAlignment="1" applyProtection="1">
      <alignment/>
      <protection/>
    </xf>
    <xf numFmtId="0" fontId="16" fillId="36" borderId="0" xfId="0" applyFont="1" applyFill="1" applyBorder="1" applyAlignment="1" applyProtection="1">
      <alignment/>
      <protection/>
    </xf>
    <xf numFmtId="0" fontId="3" fillId="36" borderId="10" xfId="0" applyFont="1" applyFill="1" applyBorder="1" applyAlignment="1" applyProtection="1">
      <alignment horizontal="left"/>
      <protection/>
    </xf>
    <xf numFmtId="0" fontId="13" fillId="36" borderId="16" xfId="0" applyFont="1" applyFill="1" applyBorder="1" applyAlignment="1" applyProtection="1">
      <alignment horizontal="right" vertical="center"/>
      <protection/>
    </xf>
    <xf numFmtId="0" fontId="12" fillId="36" borderId="0" xfId="0" applyFont="1" applyFill="1" applyBorder="1" applyAlignment="1" applyProtection="1">
      <alignment horizontal="center"/>
      <protection/>
    </xf>
    <xf numFmtId="0" fontId="3" fillId="36" borderId="13" xfId="0" applyFont="1" applyFill="1" applyBorder="1" applyAlignment="1" applyProtection="1">
      <alignment horizontal="left"/>
      <protection/>
    </xf>
    <xf numFmtId="0" fontId="12" fillId="36" borderId="20" xfId="0" applyFont="1" applyFill="1" applyBorder="1" applyAlignment="1" applyProtection="1">
      <alignment horizontal="left"/>
      <protection/>
    </xf>
    <xf numFmtId="0" fontId="3" fillId="36" borderId="17" xfId="0" applyFont="1" applyFill="1" applyBorder="1" applyAlignment="1" applyProtection="1">
      <alignment horizontal="left"/>
      <protection/>
    </xf>
    <xf numFmtId="0" fontId="3" fillId="36" borderId="21" xfId="0" applyFont="1" applyFill="1" applyBorder="1" applyAlignment="1" applyProtection="1">
      <alignment horizontal="left"/>
      <protection/>
    </xf>
    <xf numFmtId="0" fontId="3" fillId="36" borderId="0" xfId="0" applyFont="1" applyFill="1" applyBorder="1" applyAlignment="1" applyProtection="1">
      <alignment horizontal="left" vertical="top" wrapText="1"/>
      <protection locked="0"/>
    </xf>
    <xf numFmtId="0" fontId="12" fillId="36" borderId="0" xfId="0" applyFont="1" applyFill="1" applyBorder="1" applyAlignment="1" applyProtection="1">
      <alignment horizontal="left"/>
      <protection/>
    </xf>
    <xf numFmtId="0" fontId="3" fillId="36" borderId="14" xfId="0" applyFont="1" applyFill="1" applyBorder="1" applyAlignment="1" applyProtection="1">
      <alignment/>
      <protection/>
    </xf>
    <xf numFmtId="0" fontId="3" fillId="36" borderId="12" xfId="0" applyFont="1" applyFill="1" applyBorder="1" applyAlignment="1" applyProtection="1">
      <alignment/>
      <protection/>
    </xf>
    <xf numFmtId="0" fontId="3" fillId="36" borderId="18" xfId="0" applyFont="1" applyFill="1" applyBorder="1" applyAlignment="1" applyProtection="1">
      <alignment/>
      <protection/>
    </xf>
    <xf numFmtId="0" fontId="3" fillId="36" borderId="15" xfId="0" applyFont="1" applyFill="1" applyBorder="1" applyAlignment="1" applyProtection="1">
      <alignment/>
      <protection/>
    </xf>
    <xf numFmtId="0" fontId="3" fillId="36" borderId="16" xfId="0" applyFont="1" applyFill="1" applyBorder="1" applyAlignment="1" applyProtection="1">
      <alignment/>
      <protection/>
    </xf>
    <xf numFmtId="0" fontId="3" fillId="36" borderId="19" xfId="0" applyFont="1" applyFill="1" applyBorder="1" applyAlignment="1" applyProtection="1">
      <alignment/>
      <protection/>
    </xf>
    <xf numFmtId="0" fontId="3" fillId="36" borderId="16" xfId="0" applyFont="1" applyFill="1" applyBorder="1" applyAlignment="1" applyProtection="1">
      <alignment horizontal="left" vertical="top" wrapText="1"/>
      <protection/>
    </xf>
    <xf numFmtId="0" fontId="3" fillId="36" borderId="19" xfId="0" applyFont="1" applyFill="1" applyBorder="1" applyAlignment="1" applyProtection="1">
      <alignment horizontal="left" vertical="top" wrapText="1"/>
      <protection/>
    </xf>
    <xf numFmtId="0" fontId="3" fillId="36" borderId="0" xfId="0" applyFont="1" applyFill="1" applyBorder="1" applyAlignment="1" applyProtection="1">
      <alignment horizontal="left" vertical="top" wrapText="1"/>
      <protection/>
    </xf>
    <xf numFmtId="0" fontId="12" fillId="36" borderId="14" xfId="0" applyFont="1" applyFill="1" applyBorder="1" applyAlignment="1" applyProtection="1">
      <alignment/>
      <protection/>
    </xf>
    <xf numFmtId="0" fontId="3" fillId="36" borderId="10" xfId="0" applyFont="1" applyFill="1" applyBorder="1" applyAlignment="1" applyProtection="1">
      <alignment/>
      <protection/>
    </xf>
    <xf numFmtId="0" fontId="3" fillId="36" borderId="13" xfId="0" applyFont="1" applyFill="1" applyBorder="1" applyAlignment="1" applyProtection="1">
      <alignment/>
      <protection/>
    </xf>
    <xf numFmtId="0" fontId="11" fillId="36" borderId="0" xfId="35" applyFont="1" applyFill="1" applyBorder="1" applyAlignment="1" applyProtection="1">
      <alignment vertical="top" wrapText="1"/>
      <protection/>
    </xf>
    <xf numFmtId="0" fontId="3" fillId="36" borderId="0" xfId="0" applyFont="1" applyFill="1" applyBorder="1" applyAlignment="1" applyProtection="1">
      <alignment vertical="top" wrapText="1"/>
      <protection/>
    </xf>
    <xf numFmtId="0" fontId="3" fillId="36" borderId="0" xfId="0" applyFont="1" applyFill="1" applyBorder="1" applyAlignment="1" applyProtection="1">
      <alignment vertical="top" wrapText="1"/>
      <protection locked="0"/>
    </xf>
    <xf numFmtId="0" fontId="2" fillId="36" borderId="10" xfId="0" applyFont="1" applyFill="1" applyBorder="1" applyAlignment="1" applyProtection="1">
      <alignment/>
      <protection/>
    </xf>
    <xf numFmtId="0" fontId="7" fillId="36" borderId="10" xfId="0" applyFont="1" applyFill="1" applyBorder="1" applyAlignment="1" applyProtection="1">
      <alignment/>
      <protection/>
    </xf>
    <xf numFmtId="0" fontId="5" fillId="36" borderId="10" xfId="0" applyFont="1" applyFill="1" applyBorder="1" applyAlignment="1" applyProtection="1">
      <alignment horizontal="left" vertical="top"/>
      <protection/>
    </xf>
    <xf numFmtId="0" fontId="5" fillId="36" borderId="0" xfId="0" applyFont="1" applyFill="1" applyBorder="1" applyAlignment="1" applyProtection="1">
      <alignment horizontal="left" vertical="top"/>
      <protection/>
    </xf>
    <xf numFmtId="0" fontId="5" fillId="36" borderId="13" xfId="0" applyFont="1" applyFill="1" applyBorder="1" applyAlignment="1" applyProtection="1">
      <alignment horizontal="left" vertical="top"/>
      <protection/>
    </xf>
    <xf numFmtId="0" fontId="2" fillId="36" borderId="10" xfId="0" applyFont="1" applyFill="1" applyBorder="1" applyAlignment="1" applyProtection="1">
      <alignment horizontal="left" vertical="top"/>
      <protection/>
    </xf>
    <xf numFmtId="0" fontId="0" fillId="36" borderId="0" xfId="0" applyFill="1" applyBorder="1" applyAlignment="1">
      <alignment/>
    </xf>
    <xf numFmtId="0" fontId="58" fillId="36" borderId="0" xfId="0" applyFont="1" applyFill="1" applyBorder="1" applyAlignment="1">
      <alignment/>
    </xf>
    <xf numFmtId="0" fontId="3" fillId="36" borderId="13" xfId="0" applyFont="1" applyFill="1" applyBorder="1" applyAlignment="1" applyProtection="1">
      <alignment/>
      <protection/>
    </xf>
    <xf numFmtId="0" fontId="2" fillId="36" borderId="0" xfId="0" applyFont="1" applyFill="1" applyBorder="1" applyAlignment="1" applyProtection="1">
      <alignment/>
      <protection/>
    </xf>
    <xf numFmtId="0" fontId="3" fillId="36" borderId="13" xfId="0" applyFont="1" applyFill="1" applyBorder="1" applyAlignment="1" applyProtection="1">
      <alignment vertical="top" wrapText="1"/>
      <protection/>
    </xf>
    <xf numFmtId="0" fontId="3" fillId="36" borderId="13" xfId="0" applyFont="1" applyFill="1" applyBorder="1" applyAlignment="1" applyProtection="1">
      <alignment vertical="top"/>
      <protection/>
    </xf>
    <xf numFmtId="0" fontId="5" fillId="36" borderId="0" xfId="0" applyFont="1" applyFill="1" applyBorder="1" applyAlignment="1" applyProtection="1">
      <alignment horizontal="left" vertical="top" wrapText="1"/>
      <protection/>
    </xf>
    <xf numFmtId="0" fontId="3" fillId="33" borderId="0" xfId="0" applyFont="1" applyFill="1" applyAlignment="1" applyProtection="1">
      <alignment/>
      <protection locked="0"/>
    </xf>
    <xf numFmtId="0" fontId="3" fillId="36" borderId="0" xfId="0" applyFont="1" applyFill="1" applyBorder="1" applyAlignment="1" applyProtection="1">
      <alignment horizontal="center" vertical="center"/>
      <protection/>
    </xf>
    <xf numFmtId="0" fontId="3" fillId="36" borderId="22" xfId="0" applyFont="1" applyFill="1" applyBorder="1" applyAlignment="1" applyProtection="1">
      <alignment vertical="top"/>
      <protection/>
    </xf>
    <xf numFmtId="0" fontId="3" fillId="36" borderId="23" xfId="0" applyFont="1" applyFill="1" applyBorder="1" applyAlignment="1" applyProtection="1">
      <alignment vertical="top"/>
      <protection/>
    </xf>
    <xf numFmtId="0" fontId="15" fillId="36" borderId="0" xfId="0" applyFont="1" applyFill="1" applyBorder="1" applyAlignment="1" applyProtection="1">
      <alignment/>
      <protection/>
    </xf>
    <xf numFmtId="0" fontId="15" fillId="33" borderId="0" xfId="0" applyFont="1" applyFill="1" applyAlignment="1">
      <alignment/>
    </xf>
    <xf numFmtId="0" fontId="0" fillId="36" borderId="12" xfId="0" applyFill="1" applyBorder="1" applyAlignment="1">
      <alignment/>
    </xf>
    <xf numFmtId="0" fontId="1" fillId="36" borderId="14" xfId="0" applyFont="1" applyFill="1" applyBorder="1" applyAlignment="1" applyProtection="1">
      <alignment/>
      <protection/>
    </xf>
    <xf numFmtId="0" fontId="0" fillId="36" borderId="12" xfId="0" applyFill="1" applyBorder="1" applyAlignment="1" applyProtection="1">
      <alignment/>
      <protection/>
    </xf>
    <xf numFmtId="0" fontId="1" fillId="36" borderId="10" xfId="0" applyFont="1" applyFill="1" applyBorder="1" applyAlignment="1" applyProtection="1">
      <alignment/>
      <protection/>
    </xf>
    <xf numFmtId="0" fontId="3" fillId="36" borderId="10" xfId="0" applyFont="1" applyFill="1" applyBorder="1" applyAlignment="1" applyProtection="1">
      <alignment/>
      <protection/>
    </xf>
    <xf numFmtId="0" fontId="0" fillId="36" borderId="10" xfId="0" applyFill="1" applyBorder="1" applyAlignment="1">
      <alignment/>
    </xf>
    <xf numFmtId="0" fontId="15" fillId="36" borderId="10" xfId="0" applyFont="1" applyFill="1" applyBorder="1" applyAlignment="1">
      <alignment/>
    </xf>
    <xf numFmtId="0" fontId="2" fillId="36" borderId="10" xfId="0" applyFont="1" applyFill="1" applyBorder="1" applyAlignment="1" applyProtection="1">
      <alignment vertical="top"/>
      <protection/>
    </xf>
    <xf numFmtId="0" fontId="3" fillId="36" borderId="10" xfId="0" applyFont="1" applyFill="1" applyBorder="1" applyAlignment="1" applyProtection="1">
      <alignment vertical="top"/>
      <protection/>
    </xf>
    <xf numFmtId="0" fontId="2" fillId="36" borderId="24" xfId="0" applyFont="1" applyFill="1" applyBorder="1" applyAlignment="1" applyProtection="1">
      <alignment vertical="top"/>
      <protection/>
    </xf>
    <xf numFmtId="0" fontId="5" fillId="36" borderId="10" xfId="0" applyFont="1" applyFill="1" applyBorder="1" applyAlignment="1" applyProtection="1">
      <alignment/>
      <protection/>
    </xf>
    <xf numFmtId="0" fontId="3" fillId="36" borderId="0" xfId="0" applyFont="1" applyFill="1" applyBorder="1" applyAlignment="1" applyProtection="1">
      <alignment/>
      <protection locked="0"/>
    </xf>
    <xf numFmtId="0" fontId="3" fillId="36" borderId="0" xfId="0" applyFont="1" applyFill="1" applyBorder="1" applyAlignment="1" applyProtection="1">
      <alignment vertical="center"/>
      <protection locked="0"/>
    </xf>
    <xf numFmtId="0" fontId="3" fillId="36" borderId="10" xfId="0" applyFont="1" applyFill="1" applyBorder="1" applyAlignment="1">
      <alignment/>
    </xf>
    <xf numFmtId="0" fontId="3" fillId="35" borderId="0" xfId="0" applyFont="1" applyFill="1" applyAlignment="1">
      <alignment/>
    </xf>
    <xf numFmtId="0" fontId="5" fillId="36" borderId="16" xfId="0" applyFont="1" applyFill="1" applyBorder="1" applyAlignment="1" applyProtection="1">
      <alignment horizontal="left" vertical="top" wrapText="1"/>
      <protection/>
    </xf>
    <xf numFmtId="0" fontId="2" fillId="36" borderId="15" xfId="0" applyFont="1" applyFill="1" applyBorder="1" applyAlignment="1" applyProtection="1">
      <alignment horizontal="left" vertical="top"/>
      <protection/>
    </xf>
    <xf numFmtId="0" fontId="5" fillId="36" borderId="10" xfId="0" applyFont="1" applyFill="1" applyBorder="1" applyAlignment="1">
      <alignment/>
    </xf>
    <xf numFmtId="0" fontId="5" fillId="36" borderId="14" xfId="0" applyFont="1" applyFill="1" applyBorder="1" applyAlignment="1">
      <alignment/>
    </xf>
    <xf numFmtId="0" fontId="59" fillId="36" borderId="25" xfId="0" applyFont="1" applyFill="1" applyBorder="1" applyAlignment="1">
      <alignment horizontal="center"/>
    </xf>
    <xf numFmtId="3" fontId="3" fillId="36" borderId="10" xfId="0" applyNumberFormat="1" applyFont="1" applyFill="1" applyBorder="1" applyAlignment="1" applyProtection="1">
      <alignment horizontal="center"/>
      <protection/>
    </xf>
    <xf numFmtId="10" fontId="3" fillId="36" borderId="0" xfId="0" applyNumberFormat="1" applyFont="1" applyFill="1" applyBorder="1" applyAlignment="1" applyProtection="1">
      <alignment horizontal="center" wrapText="1"/>
      <protection/>
    </xf>
    <xf numFmtId="0" fontId="3" fillId="36" borderId="0" xfId="0" applyFont="1" applyFill="1" applyBorder="1" applyAlignment="1" applyProtection="1">
      <alignment horizontal="right" vertical="center"/>
      <protection/>
    </xf>
    <xf numFmtId="0" fontId="3" fillId="36" borderId="15" xfId="0" applyFont="1" applyFill="1" applyBorder="1" applyAlignment="1" applyProtection="1">
      <alignment horizontal="center" vertical="center"/>
      <protection/>
    </xf>
    <xf numFmtId="0" fontId="2" fillId="36" borderId="0" xfId="0" applyFont="1" applyFill="1" applyBorder="1" applyAlignment="1" applyProtection="1">
      <alignment horizontal="center" vertical="center"/>
      <protection/>
    </xf>
    <xf numFmtId="172" fontId="7" fillId="33" borderId="20" xfId="0" applyNumberFormat="1" applyFont="1" applyFill="1" applyBorder="1" applyAlignment="1" applyProtection="1">
      <alignment horizontal="center" vertical="top"/>
      <protection locked="0"/>
    </xf>
    <xf numFmtId="49" fontId="7" fillId="33" borderId="20" xfId="0" applyNumberFormat="1" applyFont="1" applyFill="1" applyBorder="1" applyAlignment="1" applyProtection="1">
      <alignment horizontal="center" vertical="top"/>
      <protection locked="0"/>
    </xf>
    <xf numFmtId="4" fontId="7" fillId="33" borderId="20" xfId="0" applyNumberFormat="1" applyFont="1" applyFill="1" applyBorder="1" applyAlignment="1" applyProtection="1">
      <alignment horizontal="center" vertical="top"/>
      <protection locked="0"/>
    </xf>
    <xf numFmtId="4" fontId="6" fillId="36" borderId="15" xfId="0" applyNumberFormat="1" applyFont="1" applyFill="1" applyBorder="1" applyAlignment="1">
      <alignment horizontal="center"/>
    </xf>
    <xf numFmtId="14" fontId="7" fillId="33" borderId="20" xfId="0" applyNumberFormat="1" applyFont="1" applyFill="1" applyBorder="1" applyAlignment="1" applyProtection="1">
      <alignment horizontal="center" vertical="top"/>
      <protection locked="0"/>
    </xf>
    <xf numFmtId="0" fontId="7" fillId="33" borderId="20" xfId="0" applyFont="1" applyFill="1" applyBorder="1" applyAlignment="1" applyProtection="1">
      <alignment horizontal="center" vertical="top"/>
      <protection locked="0"/>
    </xf>
    <xf numFmtId="4" fontId="7" fillId="36" borderId="20" xfId="0" applyNumberFormat="1" applyFont="1" applyFill="1" applyBorder="1" applyAlignment="1">
      <alignment horizontal="center" vertical="top"/>
    </xf>
    <xf numFmtId="0" fontId="7" fillId="36" borderId="20" xfId="0" applyFont="1" applyFill="1" applyBorder="1" applyAlignment="1">
      <alignment horizontal="center" vertical="top"/>
    </xf>
    <xf numFmtId="172" fontId="6" fillId="36" borderId="15" xfId="0" applyNumberFormat="1" applyFont="1" applyFill="1" applyBorder="1" applyAlignment="1">
      <alignment horizontal="center" vertical="center" wrapText="1"/>
    </xf>
    <xf numFmtId="4" fontId="8" fillId="36" borderId="17" xfId="0" applyNumberFormat="1" applyFont="1" applyFill="1" applyBorder="1" applyAlignment="1">
      <alignment horizontal="center" vertical="top"/>
    </xf>
    <xf numFmtId="4" fontId="9" fillId="36" borderId="12" xfId="0" applyNumberFormat="1" applyFont="1" applyFill="1" applyBorder="1" applyAlignment="1">
      <alignment horizontal="center" vertical="top"/>
    </xf>
    <xf numFmtId="4" fontId="2" fillId="37" borderId="16" xfId="0" applyNumberFormat="1" applyFont="1" applyFill="1" applyBorder="1" applyAlignment="1">
      <alignment horizontal="center"/>
    </xf>
    <xf numFmtId="4" fontId="3" fillId="36" borderId="16" xfId="0" applyNumberFormat="1" applyFont="1" applyFill="1" applyBorder="1" applyAlignment="1">
      <alignment horizontal="center" vertical="top"/>
    </xf>
    <xf numFmtId="0" fontId="7" fillId="33" borderId="0" xfId="0" applyFont="1" applyFill="1" applyBorder="1" applyAlignment="1">
      <alignment horizontal="center" vertical="top"/>
    </xf>
    <xf numFmtId="0" fontId="7" fillId="36" borderId="20" xfId="0" applyFont="1" applyFill="1" applyBorder="1" applyAlignment="1">
      <alignment horizontal="center" vertical="top"/>
    </xf>
    <xf numFmtId="0" fontId="3" fillId="36" borderId="20" xfId="0" applyFont="1" applyFill="1" applyBorder="1" applyAlignment="1" applyProtection="1">
      <alignment horizontal="center" vertical="center"/>
      <protection/>
    </xf>
    <xf numFmtId="4" fontId="7" fillId="36" borderId="0" xfId="0" applyNumberFormat="1" applyFont="1" applyFill="1" applyAlignment="1">
      <alignment/>
    </xf>
    <xf numFmtId="0" fontId="3" fillId="36" borderId="26" xfId="0" applyFont="1" applyFill="1" applyBorder="1" applyAlignment="1" applyProtection="1">
      <alignment horizontal="center" vertical="center"/>
      <protection/>
    </xf>
    <xf numFmtId="0" fontId="13" fillId="36" borderId="0" xfId="0" applyFont="1" applyFill="1" applyBorder="1" applyAlignment="1" applyProtection="1">
      <alignment horizontal="center" vertical="center"/>
      <protection/>
    </xf>
    <xf numFmtId="0" fontId="3" fillId="33" borderId="26" xfId="0" applyFont="1" applyFill="1" applyBorder="1" applyAlignment="1" applyProtection="1">
      <alignment horizontal="right" vertical="center"/>
      <protection locked="0"/>
    </xf>
    <xf numFmtId="0" fontId="3" fillId="33" borderId="26" xfId="0" applyFont="1" applyFill="1" applyBorder="1" applyAlignment="1" applyProtection="1">
      <alignment vertical="center"/>
      <protection locked="0"/>
    </xf>
    <xf numFmtId="0" fontId="3" fillId="33" borderId="26" xfId="0" applyFont="1" applyFill="1" applyBorder="1" applyAlignment="1" applyProtection="1">
      <alignment horizontal="center" vertical="center"/>
      <protection locked="0"/>
    </xf>
    <xf numFmtId="0" fontId="12" fillId="36" borderId="10" xfId="0" applyFont="1" applyFill="1" applyBorder="1" applyAlignment="1" applyProtection="1">
      <alignment/>
      <protection/>
    </xf>
    <xf numFmtId="0" fontId="12" fillId="36" borderId="10" xfId="0" applyFont="1" applyFill="1" applyBorder="1" applyAlignment="1" applyProtection="1">
      <alignment horizontal="left"/>
      <protection/>
    </xf>
    <xf numFmtId="4" fontId="3" fillId="33" borderId="26" xfId="0" applyNumberFormat="1" applyFont="1" applyFill="1" applyBorder="1" applyAlignment="1" applyProtection="1">
      <alignment horizontal="center"/>
      <protection locked="0"/>
    </xf>
    <xf numFmtId="4" fontId="3" fillId="36" borderId="26" xfId="0" applyNumberFormat="1" applyFont="1" applyFill="1" applyBorder="1" applyAlignment="1" applyProtection="1">
      <alignment horizontal="center"/>
      <protection/>
    </xf>
    <xf numFmtId="4" fontId="3" fillId="33" borderId="27" xfId="0" applyNumberFormat="1" applyFont="1" applyFill="1" applyBorder="1" applyAlignment="1" applyProtection="1">
      <alignment horizontal="center"/>
      <protection locked="0"/>
    </xf>
    <xf numFmtId="4" fontId="3" fillId="36" borderId="14" xfId="0" applyNumberFormat="1" applyFont="1" applyFill="1" applyBorder="1" applyAlignment="1" applyProtection="1">
      <alignment horizontal="center"/>
      <protection/>
    </xf>
    <xf numFmtId="4" fontId="3" fillId="36" borderId="27" xfId="0" applyNumberFormat="1" applyFont="1" applyFill="1" applyBorder="1" applyAlignment="1" applyProtection="1">
      <alignment horizontal="center"/>
      <protection/>
    </xf>
    <xf numFmtId="4" fontId="3" fillId="36" borderId="28" xfId="0" applyNumberFormat="1" applyFont="1" applyFill="1" applyBorder="1" applyAlignment="1" applyProtection="1">
      <alignment horizontal="center"/>
      <protection/>
    </xf>
    <xf numFmtId="4" fontId="3" fillId="36" borderId="20" xfId="0" applyNumberFormat="1" applyFont="1" applyFill="1" applyBorder="1" applyAlignment="1" applyProtection="1">
      <alignment horizontal="center"/>
      <protection/>
    </xf>
    <xf numFmtId="4" fontId="3" fillId="33" borderId="20" xfId="0" applyNumberFormat="1" applyFont="1" applyFill="1" applyBorder="1" applyAlignment="1" applyProtection="1">
      <alignment horizontal="center"/>
      <protection locked="0"/>
    </xf>
    <xf numFmtId="4" fontId="3" fillId="33" borderId="29" xfId="0" applyNumberFormat="1" applyFont="1" applyFill="1" applyBorder="1" applyAlignment="1" applyProtection="1">
      <alignment horizontal="center"/>
      <protection locked="0"/>
    </xf>
    <xf numFmtId="10" fontId="3" fillId="36" borderId="26" xfId="0" applyNumberFormat="1" applyFont="1" applyFill="1" applyBorder="1" applyAlignment="1">
      <alignment horizontal="center"/>
    </xf>
    <xf numFmtId="4" fontId="7" fillId="33" borderId="26" xfId="0" applyNumberFormat="1" applyFont="1" applyFill="1" applyBorder="1" applyAlignment="1" applyProtection="1">
      <alignment horizontal="center" vertical="top"/>
      <protection locked="0"/>
    </xf>
    <xf numFmtId="10" fontId="3" fillId="33" borderId="26" xfId="0" applyNumberFormat="1" applyFont="1" applyFill="1" applyBorder="1" applyAlignment="1" applyProtection="1">
      <alignment horizontal="center"/>
      <protection locked="0"/>
    </xf>
    <xf numFmtId="14" fontId="7" fillId="33" borderId="20" xfId="0" applyNumberFormat="1" applyFont="1" applyFill="1" applyBorder="1" applyAlignment="1" applyProtection="1">
      <alignment horizontal="left" vertical="top"/>
      <protection locked="0"/>
    </xf>
    <xf numFmtId="14" fontId="7" fillId="33" borderId="17" xfId="0" applyNumberFormat="1" applyFont="1" applyFill="1" applyBorder="1" applyAlignment="1" applyProtection="1">
      <alignment horizontal="left" vertical="top"/>
      <protection locked="0"/>
    </xf>
    <xf numFmtId="49" fontId="7" fillId="0" borderId="20" xfId="0" applyNumberFormat="1" applyFont="1" applyFill="1" applyBorder="1" applyAlignment="1" applyProtection="1">
      <alignment horizontal="center" vertical="top"/>
      <protection locked="0"/>
    </xf>
    <xf numFmtId="0" fontId="3" fillId="33" borderId="20" xfId="0" applyFont="1" applyFill="1" applyBorder="1" applyAlignment="1" applyProtection="1">
      <alignment horizontal="left" vertical="top" wrapText="1"/>
      <protection locked="0"/>
    </xf>
    <xf numFmtId="0" fontId="3" fillId="33" borderId="17" xfId="0" applyFont="1" applyFill="1" applyBorder="1" applyAlignment="1" applyProtection="1">
      <alignment horizontal="left" vertical="top" wrapText="1"/>
      <protection locked="0"/>
    </xf>
    <xf numFmtId="0" fontId="3" fillId="33" borderId="21" xfId="0" applyFont="1" applyFill="1" applyBorder="1" applyAlignment="1" applyProtection="1">
      <alignment horizontal="left" vertical="top" wrapText="1"/>
      <protection locked="0"/>
    </xf>
    <xf numFmtId="0" fontId="6" fillId="36" borderId="0" xfId="0" applyFont="1" applyFill="1" applyBorder="1" applyAlignment="1" applyProtection="1">
      <alignment horizontal="left" vertical="top" wrapText="1"/>
      <protection/>
    </xf>
    <xf numFmtId="0" fontId="59" fillId="36" borderId="0" xfId="0" applyFont="1" applyFill="1" applyBorder="1" applyAlignment="1" applyProtection="1">
      <alignment horizontal="left" vertical="top" wrapText="1"/>
      <protection/>
    </xf>
    <xf numFmtId="0" fontId="59" fillId="36" borderId="16" xfId="0" applyFont="1" applyFill="1" applyBorder="1" applyAlignment="1" applyProtection="1">
      <alignment horizontal="left" vertical="top" wrapText="1"/>
      <protection/>
    </xf>
    <xf numFmtId="0" fontId="59" fillId="36" borderId="16" xfId="0" applyFont="1" applyFill="1" applyBorder="1" applyAlignment="1" applyProtection="1">
      <alignment horizontal="left" vertical="top" wrapText="1"/>
      <protection locked="0"/>
    </xf>
    <xf numFmtId="0" fontId="12" fillId="36" borderId="0" xfId="0" applyFont="1" applyFill="1" applyBorder="1" applyAlignment="1" applyProtection="1">
      <alignment horizontal="left" vertical="top" wrapText="1"/>
      <protection/>
    </xf>
    <xf numFmtId="0" fontId="17" fillId="36" borderId="0" xfId="0" applyFont="1" applyFill="1" applyBorder="1" applyAlignment="1" applyProtection="1">
      <alignment horizontal="center" vertical="top" wrapText="1"/>
      <protection/>
    </xf>
    <xf numFmtId="0" fontId="17" fillId="36" borderId="16" xfId="0" applyFont="1" applyFill="1" applyBorder="1" applyAlignment="1" applyProtection="1">
      <alignment horizontal="center" vertical="top" wrapText="1"/>
      <protection/>
    </xf>
    <xf numFmtId="0" fontId="18" fillId="36" borderId="0" xfId="0" applyFont="1" applyFill="1" applyBorder="1" applyAlignment="1" applyProtection="1">
      <alignment horizontal="center" vertical="top" wrapText="1"/>
      <protection/>
    </xf>
    <xf numFmtId="0" fontId="18" fillId="36" borderId="16" xfId="0" applyFont="1" applyFill="1" applyBorder="1" applyAlignment="1" applyProtection="1">
      <alignment horizontal="center" vertical="top" wrapText="1"/>
      <protection/>
    </xf>
    <xf numFmtId="0" fontId="10" fillId="36" borderId="0" xfId="0" applyFont="1" applyFill="1" applyBorder="1" applyAlignment="1" applyProtection="1">
      <alignment horizontal="center" vertical="center" wrapText="1"/>
      <protection/>
    </xf>
    <xf numFmtId="0" fontId="2" fillId="36" borderId="24" xfId="0" applyFont="1" applyFill="1" applyBorder="1" applyAlignment="1" applyProtection="1">
      <alignment horizontal="left"/>
      <protection/>
    </xf>
    <xf numFmtId="0" fontId="2" fillId="36" borderId="22" xfId="0" applyFont="1" applyFill="1" applyBorder="1" applyAlignment="1" applyProtection="1">
      <alignment horizontal="left"/>
      <protection/>
    </xf>
    <xf numFmtId="0" fontId="2" fillId="36" borderId="23" xfId="0" applyFont="1" applyFill="1" applyBorder="1" applyAlignment="1" applyProtection="1">
      <alignment horizontal="left"/>
      <protection/>
    </xf>
    <xf numFmtId="0" fontId="3" fillId="33" borderId="20" xfId="0" applyFont="1" applyFill="1" applyBorder="1" applyAlignment="1" applyProtection="1">
      <alignment horizontal="left"/>
      <protection locked="0"/>
    </xf>
    <xf numFmtId="0" fontId="3" fillId="33" borderId="17" xfId="0" applyFont="1" applyFill="1" applyBorder="1" applyAlignment="1" applyProtection="1">
      <alignment horizontal="left"/>
      <protection locked="0"/>
    </xf>
    <xf numFmtId="0" fontId="3" fillId="33" borderId="21" xfId="0" applyFont="1" applyFill="1" applyBorder="1" applyAlignment="1" applyProtection="1">
      <alignment horizontal="left"/>
      <protection locked="0"/>
    </xf>
    <xf numFmtId="0" fontId="0" fillId="35" borderId="0" xfId="0" applyFont="1" applyFill="1" applyBorder="1" applyAlignment="1">
      <alignment horizontal="left" vertical="top" wrapText="1"/>
    </xf>
    <xf numFmtId="0" fontId="0" fillId="35" borderId="0" xfId="0" applyFill="1" applyAlignment="1">
      <alignment horizontal="left" vertical="top" wrapText="1"/>
    </xf>
    <xf numFmtId="0" fontId="0" fillId="35" borderId="0" xfId="0" applyFill="1" applyBorder="1" applyAlignment="1">
      <alignment horizontal="left" vertical="top" wrapText="1"/>
    </xf>
    <xf numFmtId="49" fontId="3" fillId="33" borderId="30" xfId="0" applyNumberFormat="1" applyFont="1" applyFill="1" applyBorder="1" applyAlignment="1" applyProtection="1">
      <alignment horizontal="left" vertical="top" wrapText="1"/>
      <protection locked="0"/>
    </xf>
    <xf numFmtId="49" fontId="3" fillId="33" borderId="31" xfId="0" applyNumberFormat="1" applyFont="1" applyFill="1" applyBorder="1" applyAlignment="1" applyProtection="1">
      <alignment horizontal="left" vertical="top" wrapText="1"/>
      <protection locked="0"/>
    </xf>
    <xf numFmtId="0" fontId="3" fillId="35" borderId="0" xfId="0" applyFont="1" applyFill="1" applyBorder="1" applyAlignment="1" applyProtection="1">
      <alignment horizontal="left" vertical="top" wrapText="1"/>
      <protection/>
    </xf>
    <xf numFmtId="0" fontId="6" fillId="36" borderId="12" xfId="0" applyFont="1" applyFill="1" applyBorder="1" applyAlignment="1" applyProtection="1">
      <alignment horizontal="center" vertical="top" wrapText="1"/>
      <protection/>
    </xf>
    <xf numFmtId="0" fontId="3" fillId="36" borderId="20" xfId="0" applyFont="1" applyFill="1" applyBorder="1" applyAlignment="1" applyProtection="1">
      <alignment horizontal="center" vertical="top" wrapText="1"/>
      <protection/>
    </xf>
    <xf numFmtId="0" fontId="3" fillId="36" borderId="17" xfId="0" applyFont="1" applyFill="1" applyBorder="1" applyAlignment="1" applyProtection="1">
      <alignment horizontal="center" vertical="top" wrapText="1"/>
      <protection/>
    </xf>
    <xf numFmtId="0" fontId="3" fillId="36" borderId="21" xfId="0" applyFont="1" applyFill="1" applyBorder="1" applyAlignment="1" applyProtection="1">
      <alignment horizontal="center" vertical="top" wrapText="1"/>
      <protection/>
    </xf>
    <xf numFmtId="0" fontId="12" fillId="36" borderId="10" xfId="0" applyFont="1" applyFill="1" applyBorder="1" applyAlignment="1" applyProtection="1">
      <alignment horizontal="left" vertical="top" wrapText="1"/>
      <protection/>
    </xf>
    <xf numFmtId="0" fontId="12" fillId="36" borderId="14" xfId="0" applyFont="1" applyFill="1" applyBorder="1" applyAlignment="1" applyProtection="1">
      <alignment horizontal="left"/>
      <protection/>
    </xf>
    <xf numFmtId="0" fontId="12" fillId="36" borderId="12" xfId="0" applyFont="1" applyFill="1" applyBorder="1" applyAlignment="1" applyProtection="1">
      <alignment horizontal="left"/>
      <protection/>
    </xf>
    <xf numFmtId="0" fontId="12" fillId="36" borderId="18" xfId="0" applyFont="1" applyFill="1" applyBorder="1" applyAlignment="1" applyProtection="1">
      <alignment horizontal="left"/>
      <protection/>
    </xf>
    <xf numFmtId="0" fontId="11" fillId="36" borderId="0" xfId="35" applyFont="1" applyFill="1" applyBorder="1" applyAlignment="1" applyProtection="1">
      <alignment horizontal="left" vertical="top" wrapText="1"/>
      <protection/>
    </xf>
    <xf numFmtId="0" fontId="3" fillId="33" borderId="20" xfId="0" applyFont="1" applyFill="1" applyBorder="1" applyAlignment="1" applyProtection="1">
      <alignment horizontal="center"/>
      <protection locked="0"/>
    </xf>
    <xf numFmtId="0" fontId="3" fillId="33" borderId="21" xfId="0" applyFont="1" applyFill="1" applyBorder="1" applyAlignment="1" applyProtection="1">
      <alignment horizontal="center"/>
      <protection locked="0"/>
    </xf>
    <xf numFmtId="0" fontId="3" fillId="36" borderId="15" xfId="0" applyFont="1" applyFill="1" applyBorder="1" applyAlignment="1" applyProtection="1">
      <alignment horizontal="left" vertical="top" wrapText="1"/>
      <protection/>
    </xf>
    <xf numFmtId="0" fontId="3" fillId="36" borderId="16" xfId="0" applyFont="1" applyFill="1" applyBorder="1" applyAlignment="1" applyProtection="1">
      <alignment horizontal="left" vertical="top" wrapText="1"/>
      <protection/>
    </xf>
    <xf numFmtId="0" fontId="3" fillId="36" borderId="19" xfId="0" applyFont="1" applyFill="1" applyBorder="1" applyAlignment="1" applyProtection="1">
      <alignment horizontal="left" vertical="top" wrapText="1"/>
      <protection/>
    </xf>
    <xf numFmtId="0" fontId="5" fillId="36" borderId="14" xfId="0" applyFont="1" applyFill="1" applyBorder="1" applyAlignment="1" applyProtection="1">
      <alignment horizontal="left" vertical="top"/>
      <protection/>
    </xf>
    <xf numFmtId="0" fontId="5" fillId="36" borderId="12" xfId="0" applyFont="1" applyFill="1" applyBorder="1" applyAlignment="1" applyProtection="1">
      <alignment horizontal="left" vertical="top"/>
      <protection/>
    </xf>
    <xf numFmtId="0" fontId="5" fillId="36" borderId="18" xfId="0" applyFont="1" applyFill="1" applyBorder="1" applyAlignment="1" applyProtection="1">
      <alignment horizontal="left" vertical="top"/>
      <protection/>
    </xf>
    <xf numFmtId="0" fontId="43" fillId="36" borderId="0" xfId="35" applyFill="1" applyBorder="1" applyAlignment="1" applyProtection="1">
      <alignment horizontal="left" vertical="top" wrapText="1"/>
      <protection/>
    </xf>
    <xf numFmtId="0" fontId="3" fillId="33" borderId="26" xfId="0" applyFont="1" applyFill="1" applyBorder="1" applyAlignment="1" applyProtection="1">
      <alignment horizontal="left" vertical="top" wrapText="1"/>
      <protection locked="0"/>
    </xf>
    <xf numFmtId="0" fontId="7" fillId="36" borderId="20" xfId="0" applyFont="1" applyFill="1" applyBorder="1" applyAlignment="1" applyProtection="1">
      <alignment horizontal="center" vertical="center"/>
      <protection/>
    </xf>
    <xf numFmtId="0" fontId="7" fillId="36" borderId="21" xfId="0" applyFont="1" applyFill="1" applyBorder="1" applyAlignment="1" applyProtection="1">
      <alignment horizontal="center" vertical="center"/>
      <protection/>
    </xf>
    <xf numFmtId="0" fontId="2" fillId="33" borderId="20" xfId="0" applyFont="1" applyFill="1" applyBorder="1" applyAlignment="1" applyProtection="1">
      <alignment horizontal="left" wrapText="1"/>
      <protection locked="0"/>
    </xf>
    <xf numFmtId="0" fontId="2" fillId="33" borderId="17" xfId="0" applyFont="1" applyFill="1" applyBorder="1" applyAlignment="1" applyProtection="1">
      <alignment horizontal="left" wrapText="1"/>
      <protection locked="0"/>
    </xf>
    <xf numFmtId="0" fontId="2" fillId="33" borderId="21" xfId="0" applyFont="1" applyFill="1" applyBorder="1" applyAlignment="1" applyProtection="1">
      <alignment horizontal="left" wrapText="1"/>
      <protection locked="0"/>
    </xf>
    <xf numFmtId="0" fontId="43" fillId="36" borderId="10" xfId="35" applyFill="1" applyBorder="1" applyAlignment="1" applyProtection="1">
      <alignment horizontal="left" wrapText="1"/>
      <protection/>
    </xf>
    <xf numFmtId="0" fontId="43" fillId="36" borderId="0" xfId="35" applyFill="1" applyBorder="1" applyAlignment="1" applyProtection="1">
      <alignment horizontal="left" wrapText="1"/>
      <protection/>
    </xf>
    <xf numFmtId="0" fontId="0" fillId="36" borderId="20" xfId="0" applyFill="1" applyBorder="1" applyAlignment="1" applyProtection="1">
      <alignment horizontal="left"/>
      <protection/>
    </xf>
    <xf numFmtId="0" fontId="0" fillId="36" borderId="17" xfId="0" applyFill="1" applyBorder="1" applyAlignment="1" applyProtection="1">
      <alignment horizontal="left"/>
      <protection/>
    </xf>
    <xf numFmtId="0" fontId="0" fillId="36" borderId="21" xfId="0" applyFill="1" applyBorder="1" applyAlignment="1" applyProtection="1">
      <alignment horizontal="left"/>
      <protection/>
    </xf>
    <xf numFmtId="0" fontId="3" fillId="36" borderId="0" xfId="0" applyFont="1" applyFill="1" applyBorder="1" applyAlignment="1" applyProtection="1">
      <alignment horizontal="right" vertical="center"/>
      <protection/>
    </xf>
    <xf numFmtId="0" fontId="3" fillId="36" borderId="15" xfId="0" applyFont="1" applyFill="1" applyBorder="1" applyAlignment="1" applyProtection="1">
      <alignment horizontal="center" vertical="center"/>
      <protection/>
    </xf>
    <xf numFmtId="0" fontId="3" fillId="36" borderId="16" xfId="0" applyFont="1" applyFill="1" applyBorder="1" applyAlignment="1" applyProtection="1">
      <alignment horizontal="center" vertical="center"/>
      <protection/>
    </xf>
    <xf numFmtId="0" fontId="3" fillId="36" borderId="19" xfId="0" applyFont="1" applyFill="1" applyBorder="1" applyAlignment="1" applyProtection="1">
      <alignment horizontal="center" vertical="center"/>
      <protection/>
    </xf>
    <xf numFmtId="0" fontId="2" fillId="36" borderId="0" xfId="0" applyFont="1" applyFill="1" applyBorder="1" applyAlignment="1" applyProtection="1">
      <alignment horizontal="center" vertical="center"/>
      <protection/>
    </xf>
    <xf numFmtId="0" fontId="2" fillId="36" borderId="14" xfId="0" applyFont="1" applyFill="1" applyBorder="1" applyAlignment="1" applyProtection="1">
      <alignment horizontal="left" vertical="top"/>
      <protection/>
    </xf>
    <xf numFmtId="0" fontId="2" fillId="36" borderId="12" xfId="0" applyFont="1" applyFill="1" applyBorder="1" applyAlignment="1" applyProtection="1">
      <alignment horizontal="left" vertical="top"/>
      <protection/>
    </xf>
    <xf numFmtId="0" fontId="2" fillId="36" borderId="18" xfId="0" applyFont="1" applyFill="1" applyBorder="1" applyAlignment="1" applyProtection="1">
      <alignment horizontal="left" vertical="top"/>
      <protection/>
    </xf>
    <xf numFmtId="0" fontId="3" fillId="36" borderId="20" xfId="0" applyFont="1" applyFill="1" applyBorder="1" applyAlignment="1" applyProtection="1">
      <alignment horizontal="left" vertical="top" wrapText="1"/>
      <protection/>
    </xf>
    <xf numFmtId="0" fontId="3" fillId="36" borderId="17" xfId="0" applyFont="1" applyFill="1" applyBorder="1" applyAlignment="1" applyProtection="1">
      <alignment horizontal="left" vertical="top" wrapText="1"/>
      <protection/>
    </xf>
    <xf numFmtId="0" fontId="3" fillId="36" borderId="21" xfId="0" applyFont="1" applyFill="1" applyBorder="1" applyAlignment="1" applyProtection="1">
      <alignment horizontal="left" vertical="top" wrapText="1"/>
      <protection/>
    </xf>
    <xf numFmtId="0" fontId="3" fillId="36" borderId="15" xfId="0" applyFont="1" applyFill="1" applyBorder="1" applyAlignment="1" applyProtection="1">
      <alignment horizontal="left" vertical="top"/>
      <protection/>
    </xf>
    <xf numFmtId="0" fontId="3" fillId="36" borderId="16" xfId="0" applyFont="1" applyFill="1" applyBorder="1" applyAlignment="1" applyProtection="1">
      <alignment horizontal="left" vertical="top"/>
      <protection/>
    </xf>
    <xf numFmtId="0" fontId="3" fillId="36" borderId="19" xfId="0" applyFont="1" applyFill="1" applyBorder="1" applyAlignment="1" applyProtection="1">
      <alignment horizontal="left" vertical="top"/>
      <protection/>
    </xf>
    <xf numFmtId="0" fontId="43" fillId="36" borderId="10" xfId="35" applyFill="1" applyBorder="1" applyAlignment="1" applyProtection="1">
      <alignment horizontal="left" vertical="center"/>
      <protection/>
    </xf>
    <xf numFmtId="0" fontId="11" fillId="36" borderId="0" xfId="35" applyFont="1" applyFill="1" applyBorder="1" applyAlignment="1" applyProtection="1">
      <alignment horizontal="left" vertical="center"/>
      <protection/>
    </xf>
    <xf numFmtId="0" fontId="43" fillId="36" borderId="10" xfId="35" applyFill="1" applyBorder="1" applyAlignment="1" applyProtection="1">
      <alignment horizontal="left" vertical="top"/>
      <protection/>
    </xf>
    <xf numFmtId="0" fontId="11" fillId="36" borderId="0" xfId="35" applyFont="1" applyFill="1" applyBorder="1" applyAlignment="1" applyProtection="1">
      <alignment horizontal="left" vertical="top"/>
      <protection/>
    </xf>
    <xf numFmtId="0" fontId="0" fillId="36" borderId="0" xfId="35" applyFont="1" applyFill="1" applyBorder="1" applyAlignment="1" applyProtection="1">
      <alignment horizontal="left" vertical="center"/>
      <protection/>
    </xf>
    <xf numFmtId="0" fontId="2" fillId="31" borderId="20" xfId="0" applyFont="1" applyFill="1" applyBorder="1" applyAlignment="1" applyProtection="1">
      <alignment horizontal="left" wrapText="1"/>
      <protection/>
    </xf>
    <xf numFmtId="0" fontId="2" fillId="31" borderId="17" xfId="0" applyFont="1" applyFill="1" applyBorder="1" applyAlignment="1" applyProtection="1">
      <alignment horizontal="left" wrapText="1"/>
      <protection/>
    </xf>
    <xf numFmtId="0" fontId="2" fillId="31" borderId="21" xfId="0" applyFont="1" applyFill="1" applyBorder="1" applyAlignment="1" applyProtection="1">
      <alignment horizontal="left" wrapText="1"/>
      <protection/>
    </xf>
    <xf numFmtId="14" fontId="7" fillId="33" borderId="20" xfId="0" applyNumberFormat="1" applyFont="1" applyFill="1" applyBorder="1" applyAlignment="1" applyProtection="1">
      <alignment horizontal="left" vertical="top"/>
      <protection locked="0"/>
    </xf>
    <xf numFmtId="14" fontId="7" fillId="33" borderId="17" xfId="0" applyNumberFormat="1" applyFont="1" applyFill="1" applyBorder="1" applyAlignment="1" applyProtection="1">
      <alignment horizontal="left" vertical="top"/>
      <protection locked="0"/>
    </xf>
    <xf numFmtId="14" fontId="7" fillId="33" borderId="21" xfId="0" applyNumberFormat="1" applyFont="1" applyFill="1" applyBorder="1" applyAlignment="1" applyProtection="1">
      <alignment horizontal="left" vertical="top"/>
      <protection locked="0"/>
    </xf>
    <xf numFmtId="49" fontId="8" fillId="36" borderId="20" xfId="0" applyNumberFormat="1" applyFont="1" applyFill="1" applyBorder="1" applyAlignment="1">
      <alignment horizontal="right" vertical="top"/>
    </xf>
    <xf numFmtId="49" fontId="8" fillId="36" borderId="17" xfId="0" applyNumberFormat="1" applyFont="1" applyFill="1" applyBorder="1" applyAlignment="1">
      <alignment horizontal="right" vertical="top"/>
    </xf>
    <xf numFmtId="0" fontId="3" fillId="36" borderId="26" xfId="0" applyFont="1" applyFill="1" applyBorder="1" applyAlignment="1" applyProtection="1">
      <alignment horizontal="left"/>
      <protection/>
    </xf>
    <xf numFmtId="0" fontId="3" fillId="36" borderId="27" xfId="0" applyFont="1" applyFill="1" applyBorder="1" applyAlignment="1">
      <alignment horizontal="center" vertical="center" wrapText="1"/>
    </xf>
    <xf numFmtId="0" fontId="3" fillId="36" borderId="32" xfId="0" applyFont="1" applyFill="1" applyBorder="1" applyAlignment="1">
      <alignment horizontal="center" vertical="center" wrapText="1"/>
    </xf>
    <xf numFmtId="0" fontId="3" fillId="36" borderId="33" xfId="0" applyFont="1" applyFill="1" applyBorder="1" applyAlignment="1">
      <alignment horizontal="center" vertical="center" wrapText="1"/>
    </xf>
    <xf numFmtId="14" fontId="3" fillId="36" borderId="14" xfId="0" applyNumberFormat="1" applyFont="1" applyFill="1" applyBorder="1" applyAlignment="1" applyProtection="1">
      <alignment horizontal="center" vertical="center" wrapText="1" shrinkToFit="1"/>
      <protection/>
    </xf>
    <xf numFmtId="14" fontId="3" fillId="36" borderId="12" xfId="0" applyNumberFormat="1" applyFont="1" applyFill="1" applyBorder="1" applyAlignment="1" applyProtection="1">
      <alignment horizontal="center" vertical="center" wrapText="1" shrinkToFit="1"/>
      <protection/>
    </xf>
    <xf numFmtId="14" fontId="3" fillId="36" borderId="10" xfId="0" applyNumberFormat="1" applyFont="1" applyFill="1" applyBorder="1" applyAlignment="1" applyProtection="1">
      <alignment horizontal="center" vertical="center" wrapText="1" shrinkToFit="1"/>
      <protection/>
    </xf>
    <xf numFmtId="14" fontId="3" fillId="36" borderId="0" xfId="0" applyNumberFormat="1" applyFont="1" applyFill="1" applyBorder="1" applyAlignment="1" applyProtection="1">
      <alignment horizontal="center" vertical="center" wrapText="1" shrinkToFit="1"/>
      <protection/>
    </xf>
    <xf numFmtId="14" fontId="3" fillId="36" borderId="15" xfId="0" applyNumberFormat="1" applyFont="1" applyFill="1" applyBorder="1" applyAlignment="1" applyProtection="1">
      <alignment horizontal="center" vertical="center" wrapText="1" shrinkToFit="1"/>
      <protection/>
    </xf>
    <xf numFmtId="14" fontId="3" fillId="36" borderId="16" xfId="0" applyNumberFormat="1" applyFont="1" applyFill="1" applyBorder="1" applyAlignment="1" applyProtection="1">
      <alignment horizontal="center" vertical="center" wrapText="1" shrinkToFit="1"/>
      <protection/>
    </xf>
    <xf numFmtId="49" fontId="3" fillId="36" borderId="26" xfId="0" applyNumberFormat="1" applyFont="1" applyFill="1" applyBorder="1" applyAlignment="1" applyProtection="1">
      <alignment horizontal="center" vertical="center" wrapText="1" shrinkToFit="1"/>
      <protection/>
    </xf>
    <xf numFmtId="4" fontId="3" fillId="36" borderId="14" xfId="0" applyNumberFormat="1" applyFont="1" applyFill="1" applyBorder="1" applyAlignment="1">
      <alignment horizontal="center" vertical="center" wrapText="1"/>
    </xf>
    <xf numFmtId="4" fontId="3" fillId="36" borderId="10" xfId="0" applyNumberFormat="1" applyFont="1" applyFill="1" applyBorder="1" applyAlignment="1">
      <alignment horizontal="center" vertical="center" wrapText="1"/>
    </xf>
    <xf numFmtId="0" fontId="7" fillId="36" borderId="27" xfId="0" applyFont="1" applyFill="1" applyBorder="1" applyAlignment="1">
      <alignment horizontal="center" vertical="center" wrapText="1"/>
    </xf>
    <xf numFmtId="0" fontId="7" fillId="36" borderId="32" xfId="0" applyFont="1" applyFill="1" applyBorder="1" applyAlignment="1">
      <alignment horizontal="center" vertical="center" wrapText="1"/>
    </xf>
    <xf numFmtId="0" fontId="7" fillId="36" borderId="33" xfId="0" applyFont="1" applyFill="1" applyBorder="1" applyAlignment="1">
      <alignment horizontal="center" vertical="center" wrapText="1"/>
    </xf>
    <xf numFmtId="172" fontId="3" fillId="36" borderId="14" xfId="0" applyNumberFormat="1" applyFont="1" applyFill="1" applyBorder="1" applyAlignment="1">
      <alignment horizontal="center" vertical="center" wrapText="1"/>
    </xf>
    <xf numFmtId="172" fontId="3" fillId="36" borderId="10" xfId="0" applyNumberFormat="1" applyFont="1" applyFill="1" applyBorder="1" applyAlignment="1">
      <alignment horizontal="center" vertical="center" wrapText="1"/>
    </xf>
    <xf numFmtId="4" fontId="3" fillId="36" borderId="27" xfId="0" applyNumberFormat="1" applyFont="1" applyFill="1" applyBorder="1" applyAlignment="1">
      <alignment horizontal="center" vertical="center" wrapText="1"/>
    </xf>
    <xf numFmtId="4" fontId="3" fillId="36" borderId="32" xfId="0" applyNumberFormat="1" applyFont="1" applyFill="1" applyBorder="1" applyAlignment="1">
      <alignment horizontal="center" vertical="center" wrapText="1"/>
    </xf>
    <xf numFmtId="4" fontId="3" fillId="36" borderId="33" xfId="0" applyNumberFormat="1" applyFont="1" applyFill="1" applyBorder="1" applyAlignment="1">
      <alignment horizontal="center" vertical="center" wrapText="1"/>
    </xf>
    <xf numFmtId="0" fontId="7" fillId="33" borderId="20" xfId="0" applyFont="1" applyFill="1" applyBorder="1" applyAlignment="1" applyProtection="1">
      <alignment horizontal="left" vertical="top" wrapText="1"/>
      <protection locked="0"/>
    </xf>
    <xf numFmtId="0" fontId="7" fillId="33" borderId="17" xfId="0" applyFont="1" applyFill="1" applyBorder="1" applyAlignment="1" applyProtection="1">
      <alignment horizontal="left" vertical="top" wrapText="1"/>
      <protection locked="0"/>
    </xf>
    <xf numFmtId="0" fontId="7" fillId="33" borderId="21" xfId="0" applyFont="1" applyFill="1" applyBorder="1" applyAlignment="1" applyProtection="1">
      <alignment horizontal="left" vertical="top" wrapText="1"/>
      <protection locked="0"/>
    </xf>
    <xf numFmtId="0" fontId="2" fillId="36" borderId="20" xfId="0" applyFont="1" applyFill="1" applyBorder="1" applyAlignment="1" applyProtection="1">
      <alignment horizontal="left"/>
      <protection/>
    </xf>
    <xf numFmtId="0" fontId="2" fillId="36" borderId="17" xfId="0" applyFont="1" applyFill="1" applyBorder="1" applyAlignment="1" applyProtection="1">
      <alignment horizontal="left"/>
      <protection/>
    </xf>
    <xf numFmtId="14" fontId="3" fillId="36" borderId="26" xfId="0" applyNumberFormat="1" applyFont="1" applyFill="1" applyBorder="1" applyAlignment="1" applyProtection="1">
      <alignment horizontal="center" vertical="center" wrapText="1" shrinkToFit="1"/>
      <protection/>
    </xf>
    <xf numFmtId="14" fontId="3" fillId="36" borderId="26" xfId="0" applyNumberFormat="1" applyFont="1" applyFill="1" applyBorder="1" applyAlignment="1">
      <alignment horizontal="center" vertical="center" wrapText="1"/>
    </xf>
    <xf numFmtId="0" fontId="3" fillId="36" borderId="26" xfId="0" applyFont="1" applyFill="1" applyBorder="1" applyAlignment="1">
      <alignment horizontal="center" vertical="center" wrapText="1"/>
    </xf>
    <xf numFmtId="4" fontId="3" fillId="36" borderId="14" xfId="0" applyNumberFormat="1" applyFont="1" applyFill="1" applyBorder="1" applyAlignment="1">
      <alignment horizontal="center" wrapText="1"/>
    </xf>
    <xf numFmtId="4" fontId="3" fillId="36" borderId="10" xfId="0" applyNumberFormat="1" applyFont="1" applyFill="1" applyBorder="1" applyAlignment="1">
      <alignment horizontal="center" wrapText="1"/>
    </xf>
    <xf numFmtId="49" fontId="9" fillId="36" borderId="14" xfId="0" applyNumberFormat="1" applyFont="1" applyFill="1" applyBorder="1" applyAlignment="1">
      <alignment horizontal="right"/>
    </xf>
    <xf numFmtId="49" fontId="9" fillId="36" borderId="12" xfId="0" applyNumberFormat="1" applyFont="1" applyFill="1" applyBorder="1" applyAlignment="1">
      <alignment horizontal="right"/>
    </xf>
    <xf numFmtId="49" fontId="2" fillId="37" borderId="15" xfId="0" applyNumberFormat="1" applyFont="1" applyFill="1" applyBorder="1" applyAlignment="1">
      <alignment horizontal="right" vertical="top"/>
    </xf>
    <xf numFmtId="49" fontId="2" fillId="37" borderId="16" xfId="0" applyNumberFormat="1" applyFont="1" applyFill="1" applyBorder="1" applyAlignment="1">
      <alignment horizontal="right" vertical="top"/>
    </xf>
    <xf numFmtId="49" fontId="2" fillId="36" borderId="20" xfId="0" applyNumberFormat="1" applyFont="1" applyFill="1" applyBorder="1" applyAlignment="1" applyProtection="1">
      <alignment horizontal="left" vertical="center" wrapText="1" shrinkToFit="1"/>
      <protection/>
    </xf>
    <xf numFmtId="49" fontId="2" fillId="36" borderId="17" xfId="0" applyNumberFormat="1" applyFont="1" applyFill="1" applyBorder="1" applyAlignment="1" applyProtection="1">
      <alignment horizontal="left" vertical="center" wrapText="1" shrinkToFit="1"/>
      <protection/>
    </xf>
    <xf numFmtId="49" fontId="2" fillId="36" borderId="15" xfId="0" applyNumberFormat="1" applyFont="1" applyFill="1" applyBorder="1" applyAlignment="1">
      <alignment horizontal="right"/>
    </xf>
    <xf numFmtId="49" fontId="2" fillId="36" borderId="16" xfId="0" applyNumberFormat="1" applyFont="1" applyFill="1" applyBorder="1" applyAlignment="1">
      <alignment horizontal="right"/>
    </xf>
    <xf numFmtId="14" fontId="7" fillId="33" borderId="20" xfId="0" applyNumberFormat="1" applyFont="1" applyFill="1" applyBorder="1" applyAlignment="1" applyProtection="1">
      <alignment horizontal="left" vertical="top" wrapText="1"/>
      <protection locked="0"/>
    </xf>
    <xf numFmtId="14" fontId="7" fillId="33" borderId="17" xfId="0" applyNumberFormat="1" applyFont="1" applyFill="1" applyBorder="1" applyAlignment="1" applyProtection="1">
      <alignment horizontal="left" vertical="top" wrapText="1"/>
      <protection locked="0"/>
    </xf>
    <xf numFmtId="0" fontId="3" fillId="36" borderId="27" xfId="0" applyFont="1" applyFill="1" applyBorder="1" applyAlignment="1">
      <alignment horizontal="center" vertical="top" wrapText="1"/>
    </xf>
    <xf numFmtId="0" fontId="3" fillId="36" borderId="32" xfId="0" applyFont="1" applyFill="1" applyBorder="1" applyAlignment="1">
      <alignment horizontal="center" vertical="top" wrapText="1"/>
    </xf>
    <xf numFmtId="0" fontId="3" fillId="36" borderId="33" xfId="0" applyFont="1" applyFill="1" applyBorder="1" applyAlignment="1">
      <alignment horizontal="center" vertical="top" wrapText="1"/>
    </xf>
    <xf numFmtId="172" fontId="7" fillId="36" borderId="14" xfId="0" applyNumberFormat="1" applyFont="1" applyFill="1" applyBorder="1" applyAlignment="1">
      <alignment horizontal="center" vertical="center" wrapText="1"/>
    </xf>
    <xf numFmtId="172" fontId="7" fillId="36" borderId="10" xfId="0" applyNumberFormat="1" applyFont="1" applyFill="1" applyBorder="1" applyAlignment="1">
      <alignment horizontal="center" vertical="center" wrapText="1"/>
    </xf>
    <xf numFmtId="4" fontId="3" fillId="36" borderId="27" xfId="0" applyNumberFormat="1" applyFont="1" applyFill="1" applyBorder="1" applyAlignment="1">
      <alignment horizontal="center" vertical="top" wrapText="1"/>
    </xf>
    <xf numFmtId="4" fontId="3" fillId="36" borderId="32" xfId="0" applyNumberFormat="1" applyFont="1" applyFill="1" applyBorder="1" applyAlignment="1">
      <alignment horizontal="center" vertical="top" wrapText="1"/>
    </xf>
    <xf numFmtId="0" fontId="7" fillId="36" borderId="27" xfId="0" applyFont="1" applyFill="1" applyBorder="1" applyAlignment="1">
      <alignment horizontal="center" vertical="top" wrapText="1"/>
    </xf>
    <xf numFmtId="0" fontId="7" fillId="36" borderId="32" xfId="0" applyFont="1" applyFill="1" applyBorder="1" applyAlignment="1">
      <alignment horizontal="center" vertical="top" wrapText="1"/>
    </xf>
    <xf numFmtId="0" fontId="7" fillId="36" borderId="33" xfId="0" applyFont="1" applyFill="1" applyBorder="1" applyAlignment="1">
      <alignment horizontal="center" vertical="top" wrapText="1"/>
    </xf>
    <xf numFmtId="4" fontId="3" fillId="36" borderId="33" xfId="0" applyNumberFormat="1" applyFont="1" applyFill="1" applyBorder="1" applyAlignment="1">
      <alignment horizontal="center" vertical="top" wrapText="1"/>
    </xf>
    <xf numFmtId="0" fontId="3" fillId="36" borderId="14" xfId="0" applyFont="1" applyFill="1" applyBorder="1" applyAlignment="1">
      <alignment horizontal="center" vertical="center" wrapText="1"/>
    </xf>
    <xf numFmtId="0" fontId="3" fillId="36" borderId="12" xfId="0" applyFont="1" applyFill="1" applyBorder="1" applyAlignment="1">
      <alignment horizontal="center" vertical="center" wrapText="1"/>
    </xf>
    <xf numFmtId="0" fontId="3" fillId="36" borderId="10" xfId="0" applyFont="1" applyFill="1" applyBorder="1" applyAlignment="1">
      <alignment horizontal="center" vertical="center" wrapText="1"/>
    </xf>
    <xf numFmtId="0" fontId="3" fillId="36" borderId="0" xfId="0" applyFont="1" applyFill="1" applyBorder="1" applyAlignment="1">
      <alignment horizontal="center" vertical="center" wrapText="1"/>
    </xf>
    <xf numFmtId="0" fontId="3" fillId="36" borderId="15" xfId="0" applyFont="1" applyFill="1" applyBorder="1" applyAlignment="1">
      <alignment horizontal="center" vertical="center" wrapText="1"/>
    </xf>
    <xf numFmtId="0" fontId="3" fillId="36" borderId="16" xfId="0" applyFont="1" applyFill="1" applyBorder="1" applyAlignment="1">
      <alignment horizontal="center" vertical="center" wrapText="1"/>
    </xf>
  </cellXfs>
  <cellStyles count="49">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Hyperlink" xfId="35"/>
    <cellStyle name="Ievade" xfId="36"/>
    <cellStyle name="Izcēlums (1. veids)" xfId="37"/>
    <cellStyle name="Izcēlums (2. veids)" xfId="38"/>
    <cellStyle name="Izcēlums (3. veids)" xfId="39"/>
    <cellStyle name="Izcēlums (4. veids)" xfId="40"/>
    <cellStyle name="Izcēlums (5. veids)" xfId="41"/>
    <cellStyle name="Izcēlums (6. veids)" xfId="42"/>
    <cellStyle name="Followed Hyperlink" xfId="43"/>
    <cellStyle name="Izvade" xfId="44"/>
    <cellStyle name="Comma" xfId="45"/>
    <cellStyle name="Comma [0]" xfId="46"/>
    <cellStyle name="Kopsumma" xfId="47"/>
    <cellStyle name="Labs" xfId="48"/>
    <cellStyle name="Neitrāls" xfId="49"/>
    <cellStyle name="Nosaukums" xfId="50"/>
    <cellStyle name="Paskaidrojošs teksts" xfId="51"/>
    <cellStyle name="Pārbaudes šūna" xfId="52"/>
    <cellStyle name="Piezīme" xfId="53"/>
    <cellStyle name="Percent" xfId="54"/>
    <cellStyle name="Saistīta šūna" xfId="55"/>
    <cellStyle name="Slikts" xfId="56"/>
    <cellStyle name="Currency" xfId="57"/>
    <cellStyle name="Currency [0]" xfId="58"/>
    <cellStyle name="Virsraksts 1" xfId="59"/>
    <cellStyle name="Virsraksts 2" xfId="60"/>
    <cellStyle name="Virsraksts 3" xfId="61"/>
    <cellStyle name="Virsraksts 4"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A61"/>
  <sheetViews>
    <sheetView workbookViewId="0" topLeftCell="A28">
      <selection activeCell="E50" sqref="E50:J50"/>
    </sheetView>
  </sheetViews>
  <sheetFormatPr defaultColWidth="2.7109375" defaultRowHeight="12.75"/>
  <cols>
    <col min="1" max="1" width="2.7109375" style="2" customWidth="1"/>
    <col min="2" max="2" width="24.7109375" style="2" customWidth="1"/>
    <col min="3" max="3" width="6.7109375" style="2" customWidth="1"/>
    <col min="4" max="4" width="4.7109375" style="2" customWidth="1"/>
    <col min="5" max="6" width="10.7109375" style="2" customWidth="1"/>
    <col min="7" max="7" width="8.7109375" style="2" customWidth="1"/>
    <col min="8" max="9" width="10.7109375" style="2" customWidth="1"/>
    <col min="10" max="44" width="2.7109375" style="2" customWidth="1"/>
    <col min="45" max="45" width="3.00390625" style="2" customWidth="1"/>
    <col min="46" max="46" width="2.7109375" style="2" customWidth="1"/>
    <col min="47" max="47" width="5.00390625" style="2" customWidth="1"/>
    <col min="48" max="78" width="2.7109375" style="2" customWidth="1"/>
    <col min="79" max="79" width="4.421875" style="2" bestFit="1" customWidth="1"/>
    <col min="80" max="16384" width="2.7109375" style="2" customWidth="1"/>
  </cols>
  <sheetData>
    <row r="1" spans="1:46" ht="15.75" customHeight="1">
      <c r="A1" s="145" t="s">
        <v>126</v>
      </c>
      <c r="B1" s="146"/>
      <c r="C1" s="146"/>
      <c r="D1" s="146"/>
      <c r="E1" s="146"/>
      <c r="F1" s="146"/>
      <c r="G1" s="146"/>
      <c r="H1" s="146"/>
      <c r="I1" s="146"/>
      <c r="J1" s="146"/>
      <c r="K1" s="227" t="s">
        <v>154</v>
      </c>
      <c r="L1" s="228"/>
      <c r="M1" s="228"/>
      <c r="N1" s="228"/>
      <c r="O1" s="228"/>
      <c r="P1" s="228"/>
      <c r="Q1" s="228"/>
      <c r="R1" s="228"/>
      <c r="S1" s="228"/>
      <c r="T1" s="228"/>
      <c r="U1" s="228"/>
      <c r="V1" s="228"/>
      <c r="W1" s="228"/>
      <c r="X1" s="228"/>
      <c r="Y1" s="228"/>
      <c r="Z1" s="228"/>
      <c r="AA1" s="228"/>
      <c r="AB1" s="228"/>
      <c r="AC1" s="228"/>
      <c r="AD1" s="228"/>
      <c r="AE1" s="228"/>
      <c r="AF1" s="228"/>
      <c r="AG1" s="228"/>
      <c r="AH1" s="228"/>
      <c r="AI1" s="228"/>
      <c r="AT1" s="24"/>
    </row>
    <row r="2" spans="1:46" ht="4.5" customHeight="1">
      <c r="A2" s="147"/>
      <c r="B2" s="55"/>
      <c r="C2" s="55"/>
      <c r="D2" s="55"/>
      <c r="E2" s="55"/>
      <c r="F2" s="55"/>
      <c r="G2" s="55"/>
      <c r="H2" s="55"/>
      <c r="I2" s="55"/>
      <c r="J2" s="55"/>
      <c r="K2" s="229"/>
      <c r="L2" s="228"/>
      <c r="M2" s="228"/>
      <c r="N2" s="228"/>
      <c r="O2" s="228"/>
      <c r="P2" s="228"/>
      <c r="Q2" s="228"/>
      <c r="R2" s="228"/>
      <c r="S2" s="228"/>
      <c r="T2" s="228"/>
      <c r="U2" s="228"/>
      <c r="V2" s="228"/>
      <c r="W2" s="228"/>
      <c r="X2" s="228"/>
      <c r="Y2" s="228"/>
      <c r="Z2" s="228"/>
      <c r="AA2" s="228"/>
      <c r="AB2" s="228"/>
      <c r="AC2" s="228"/>
      <c r="AD2" s="228"/>
      <c r="AE2" s="228"/>
      <c r="AF2" s="228"/>
      <c r="AG2" s="228"/>
      <c r="AH2" s="228"/>
      <c r="AI2" s="228"/>
      <c r="AT2" s="24"/>
    </row>
    <row r="3" spans="1:46" ht="15.75" customHeight="1">
      <c r="A3" s="154" t="s">
        <v>127</v>
      </c>
      <c r="B3" s="55"/>
      <c r="C3" s="55"/>
      <c r="D3" s="55"/>
      <c r="E3" s="55"/>
      <c r="F3" s="55"/>
      <c r="G3" s="55"/>
      <c r="H3" s="55"/>
      <c r="I3" s="55"/>
      <c r="J3" s="55"/>
      <c r="K3" s="229"/>
      <c r="L3" s="228"/>
      <c r="M3" s="228"/>
      <c r="N3" s="228"/>
      <c r="O3" s="228"/>
      <c r="P3" s="228"/>
      <c r="Q3" s="228"/>
      <c r="R3" s="228"/>
      <c r="S3" s="228"/>
      <c r="T3" s="228"/>
      <c r="U3" s="228"/>
      <c r="V3" s="228"/>
      <c r="W3" s="228"/>
      <c r="X3" s="228"/>
      <c r="Y3" s="228"/>
      <c r="Z3" s="228"/>
      <c r="AA3" s="228"/>
      <c r="AB3" s="228"/>
      <c r="AC3" s="228"/>
      <c r="AD3" s="228"/>
      <c r="AE3" s="228"/>
      <c r="AF3" s="228"/>
      <c r="AG3" s="228"/>
      <c r="AH3" s="228"/>
      <c r="AI3" s="228"/>
      <c r="AT3" s="24"/>
    </row>
    <row r="4" spans="1:46" ht="15" customHeight="1">
      <c r="A4" s="191" t="s">
        <v>120</v>
      </c>
      <c r="B4" s="54"/>
      <c r="C4" s="224" t="s">
        <v>268</v>
      </c>
      <c r="D4" s="225"/>
      <c r="E4" s="225"/>
      <c r="F4" s="225"/>
      <c r="G4" s="225"/>
      <c r="H4" s="225"/>
      <c r="I4" s="226"/>
      <c r="J4" s="155"/>
      <c r="K4" s="229"/>
      <c r="L4" s="228"/>
      <c r="M4" s="228"/>
      <c r="N4" s="228"/>
      <c r="O4" s="228"/>
      <c r="P4" s="228"/>
      <c r="Q4" s="228"/>
      <c r="R4" s="228"/>
      <c r="S4" s="228"/>
      <c r="T4" s="228"/>
      <c r="U4" s="228"/>
      <c r="V4" s="228"/>
      <c r="W4" s="228"/>
      <c r="X4" s="228"/>
      <c r="Y4" s="228"/>
      <c r="Z4" s="228"/>
      <c r="AA4" s="228"/>
      <c r="AB4" s="228"/>
      <c r="AC4" s="228"/>
      <c r="AD4" s="228"/>
      <c r="AE4" s="228"/>
      <c r="AF4" s="228"/>
      <c r="AG4" s="228"/>
      <c r="AH4" s="228"/>
      <c r="AI4" s="228"/>
      <c r="AT4" s="24"/>
    </row>
    <row r="5" spans="1:35" ht="15" customHeight="1">
      <c r="A5" s="191" t="s">
        <v>91</v>
      </c>
      <c r="B5" s="54"/>
      <c r="C5" s="224" t="s">
        <v>159</v>
      </c>
      <c r="D5" s="225"/>
      <c r="E5" s="225"/>
      <c r="F5" s="225"/>
      <c r="G5" s="225"/>
      <c r="H5" s="225"/>
      <c r="I5" s="226"/>
      <c r="J5" s="155"/>
      <c r="K5" s="229"/>
      <c r="L5" s="228"/>
      <c r="M5" s="228"/>
      <c r="N5" s="228"/>
      <c r="O5" s="228"/>
      <c r="P5" s="228"/>
      <c r="Q5" s="228"/>
      <c r="R5" s="228"/>
      <c r="S5" s="228"/>
      <c r="T5" s="228"/>
      <c r="U5" s="228"/>
      <c r="V5" s="228"/>
      <c r="W5" s="228"/>
      <c r="X5" s="228"/>
      <c r="Y5" s="228"/>
      <c r="Z5" s="228"/>
      <c r="AA5" s="228"/>
      <c r="AB5" s="228"/>
      <c r="AC5" s="228"/>
      <c r="AD5" s="228"/>
      <c r="AE5" s="228"/>
      <c r="AF5" s="228"/>
      <c r="AG5" s="228"/>
      <c r="AH5" s="228"/>
      <c r="AI5" s="228"/>
    </row>
    <row r="6" spans="1:47" ht="15" customHeight="1">
      <c r="A6" s="191" t="s">
        <v>92</v>
      </c>
      <c r="B6" s="55"/>
      <c r="C6" s="224" t="s">
        <v>268</v>
      </c>
      <c r="D6" s="225"/>
      <c r="E6" s="225"/>
      <c r="F6" s="225"/>
      <c r="G6" s="225"/>
      <c r="H6" s="225"/>
      <c r="I6" s="226"/>
      <c r="J6" s="155"/>
      <c r="K6" s="229"/>
      <c r="L6" s="228"/>
      <c r="M6" s="228"/>
      <c r="N6" s="228"/>
      <c r="O6" s="228"/>
      <c r="P6" s="228"/>
      <c r="Q6" s="228"/>
      <c r="R6" s="228"/>
      <c r="S6" s="228"/>
      <c r="T6" s="228"/>
      <c r="U6" s="228"/>
      <c r="V6" s="228"/>
      <c r="W6" s="228"/>
      <c r="X6" s="228"/>
      <c r="Y6" s="228"/>
      <c r="Z6" s="228"/>
      <c r="AA6" s="228"/>
      <c r="AB6" s="228"/>
      <c r="AC6" s="228"/>
      <c r="AD6" s="228"/>
      <c r="AE6" s="228"/>
      <c r="AF6" s="228"/>
      <c r="AG6" s="228"/>
      <c r="AH6" s="228"/>
      <c r="AI6" s="228"/>
      <c r="AS6" s="1"/>
      <c r="AT6" s="1"/>
      <c r="AU6" s="1"/>
    </row>
    <row r="7" spans="1:79" s="1" customFormat="1" ht="15" customHeight="1">
      <c r="A7" s="192" t="s">
        <v>95</v>
      </c>
      <c r="B7" s="59"/>
      <c r="C7" s="188">
        <v>3</v>
      </c>
      <c r="D7" s="49" t="s">
        <v>70</v>
      </c>
      <c r="E7" s="189" t="s">
        <v>172</v>
      </c>
      <c r="F7" s="190">
        <v>2012</v>
      </c>
      <c r="G7" s="187" t="s">
        <v>71</v>
      </c>
      <c r="H7" s="189" t="s">
        <v>173</v>
      </c>
      <c r="I7" s="190">
        <v>2012</v>
      </c>
      <c r="J7" s="156"/>
      <c r="K7" s="229"/>
      <c r="L7" s="228"/>
      <c r="M7" s="228"/>
      <c r="N7" s="228"/>
      <c r="O7" s="228"/>
      <c r="P7" s="228"/>
      <c r="Q7" s="228"/>
      <c r="R7" s="228"/>
      <c r="S7" s="228"/>
      <c r="T7" s="228"/>
      <c r="U7" s="228"/>
      <c r="V7" s="228"/>
      <c r="W7" s="228"/>
      <c r="X7" s="228"/>
      <c r="Y7" s="228"/>
      <c r="Z7" s="228"/>
      <c r="AA7" s="228"/>
      <c r="AB7" s="228"/>
      <c r="AC7" s="228"/>
      <c r="AD7" s="228"/>
      <c r="AE7" s="228"/>
      <c r="AF7" s="228"/>
      <c r="AG7" s="228"/>
      <c r="AH7" s="228"/>
      <c r="AI7" s="228"/>
      <c r="AS7" s="2"/>
      <c r="AU7" s="2"/>
      <c r="CA7" s="1">
        <v>2008</v>
      </c>
    </row>
    <row r="8" spans="1:46" ht="4.5" customHeight="1">
      <c r="A8" s="148"/>
      <c r="B8" s="55"/>
      <c r="C8" s="55"/>
      <c r="D8" s="55"/>
      <c r="E8" s="55"/>
      <c r="F8" s="55"/>
      <c r="G8" s="55"/>
      <c r="H8" s="55"/>
      <c r="I8" s="55"/>
      <c r="J8" s="55"/>
      <c r="K8" s="229"/>
      <c r="L8" s="228"/>
      <c r="M8" s="228"/>
      <c r="N8" s="228"/>
      <c r="O8" s="228"/>
      <c r="P8" s="228"/>
      <c r="Q8" s="228"/>
      <c r="R8" s="228"/>
      <c r="S8" s="228"/>
      <c r="T8" s="228"/>
      <c r="U8" s="228"/>
      <c r="V8" s="228"/>
      <c r="W8" s="228"/>
      <c r="X8" s="228"/>
      <c r="Y8" s="228"/>
      <c r="Z8" s="228"/>
      <c r="AA8" s="228"/>
      <c r="AB8" s="228"/>
      <c r="AC8" s="228"/>
      <c r="AD8" s="228"/>
      <c r="AE8" s="228"/>
      <c r="AF8" s="228"/>
      <c r="AG8" s="228"/>
      <c r="AH8" s="228"/>
      <c r="AI8" s="228"/>
      <c r="AT8" s="24"/>
    </row>
    <row r="9" spans="1:35" s="143" customFormat="1" ht="15" customHeight="1">
      <c r="A9" s="154" t="s">
        <v>150</v>
      </c>
      <c r="B9" s="142"/>
      <c r="C9" s="142"/>
      <c r="D9" s="142"/>
      <c r="E9" s="142"/>
      <c r="F9" s="142"/>
      <c r="G9" s="142"/>
      <c r="H9" s="142"/>
      <c r="I9" s="142"/>
      <c r="J9" s="142"/>
      <c r="K9" s="229"/>
      <c r="L9" s="228"/>
      <c r="M9" s="228"/>
      <c r="N9" s="228"/>
      <c r="O9" s="228"/>
      <c r="P9" s="228"/>
      <c r="Q9" s="228"/>
      <c r="R9" s="228"/>
      <c r="S9" s="228"/>
      <c r="T9" s="228"/>
      <c r="U9" s="228"/>
      <c r="V9" s="228"/>
      <c r="W9" s="228"/>
      <c r="X9" s="228"/>
      <c r="Y9" s="228"/>
      <c r="Z9" s="228"/>
      <c r="AA9" s="228"/>
      <c r="AB9" s="228"/>
      <c r="AC9" s="228"/>
      <c r="AD9" s="228"/>
      <c r="AE9" s="228"/>
      <c r="AF9" s="228"/>
      <c r="AG9" s="228"/>
      <c r="AH9" s="228"/>
      <c r="AI9" s="228"/>
    </row>
    <row r="10" spans="1:46" ht="12.75">
      <c r="A10" s="53"/>
      <c r="B10" s="55"/>
      <c r="C10" s="55"/>
      <c r="D10" s="55"/>
      <c r="E10" s="216" t="s">
        <v>53</v>
      </c>
      <c r="F10" s="216" t="s">
        <v>54</v>
      </c>
      <c r="G10" s="218" t="s">
        <v>55</v>
      </c>
      <c r="H10" s="218" t="s">
        <v>56</v>
      </c>
      <c r="I10" s="218" t="s">
        <v>57</v>
      </c>
      <c r="J10" s="220"/>
      <c r="K10" s="229"/>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T10" s="24"/>
    </row>
    <row r="11" spans="1:46" ht="5.25" customHeight="1">
      <c r="A11" s="148"/>
      <c r="B11" s="134"/>
      <c r="C11" s="55"/>
      <c r="D11" s="55"/>
      <c r="E11" s="217"/>
      <c r="F11" s="217"/>
      <c r="G11" s="219"/>
      <c r="H11" s="219"/>
      <c r="I11" s="219"/>
      <c r="J11" s="220"/>
      <c r="K11" s="229"/>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T11" s="24"/>
    </row>
    <row r="12" spans="1:46" ht="15" customHeight="1">
      <c r="A12" s="53" t="s">
        <v>5</v>
      </c>
      <c r="B12" s="134"/>
      <c r="C12" s="55"/>
      <c r="D12" s="55"/>
      <c r="E12" s="193">
        <v>1200</v>
      </c>
      <c r="F12" s="194">
        <f>'Specification of budget lines'!M29</f>
        <v>141.45000000000002</v>
      </c>
      <c r="G12" s="193">
        <v>120.28</v>
      </c>
      <c r="H12" s="194">
        <f>F12+G12</f>
        <v>261.73</v>
      </c>
      <c r="I12" s="194">
        <f aca="true" t="shared" si="0" ref="I12:I28">E12-H12</f>
        <v>938.27</v>
      </c>
      <c r="J12" s="164"/>
      <c r="K12" s="229"/>
      <c r="L12" s="228"/>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T12" s="24"/>
    </row>
    <row r="13" spans="1:46" ht="15" customHeight="1">
      <c r="A13" s="53" t="s">
        <v>6</v>
      </c>
      <c r="B13" s="134"/>
      <c r="C13" s="55"/>
      <c r="D13" s="55"/>
      <c r="E13" s="194">
        <f>SUM(E14:E16)</f>
        <v>63802</v>
      </c>
      <c r="F13" s="194">
        <f>SUM(F14:F16)</f>
        <v>11186.259999999998</v>
      </c>
      <c r="G13" s="194">
        <f>SUM(G14:G16)</f>
        <v>10651.88</v>
      </c>
      <c r="H13" s="194">
        <f aca="true" t="shared" si="1" ref="H13:H29">F13+G13</f>
        <v>21838.14</v>
      </c>
      <c r="I13" s="194">
        <f t="shared" si="0"/>
        <v>41963.86</v>
      </c>
      <c r="J13" s="164"/>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T13" s="24"/>
    </row>
    <row r="14" spans="1:46" ht="15" customHeight="1">
      <c r="A14" s="149"/>
      <c r="B14" s="61" t="s">
        <v>14</v>
      </c>
      <c r="C14" s="55"/>
      <c r="D14" s="55"/>
      <c r="E14" s="193">
        <v>63802</v>
      </c>
      <c r="F14" s="194">
        <f>'Specification of budget lines'!M53</f>
        <v>11186.259999999998</v>
      </c>
      <c r="G14" s="193">
        <v>10651.88</v>
      </c>
      <c r="H14" s="194">
        <f t="shared" si="1"/>
        <v>21838.14</v>
      </c>
      <c r="I14" s="194">
        <f t="shared" si="0"/>
        <v>41963.86</v>
      </c>
      <c r="J14" s="164"/>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T14" s="24"/>
    </row>
    <row r="15" spans="1:46" ht="15" customHeight="1">
      <c r="A15" s="149"/>
      <c r="B15" s="61" t="s">
        <v>15</v>
      </c>
      <c r="C15" s="55"/>
      <c r="D15" s="55"/>
      <c r="E15" s="193"/>
      <c r="F15" s="194">
        <f>'Specification of budget lines'!M72</f>
        <v>0</v>
      </c>
      <c r="G15" s="193"/>
      <c r="H15" s="194">
        <f t="shared" si="1"/>
        <v>0</v>
      </c>
      <c r="I15" s="194">
        <f t="shared" si="0"/>
        <v>0</v>
      </c>
      <c r="J15" s="164"/>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T15" s="24"/>
    </row>
    <row r="16" spans="1:35" ht="15" customHeight="1">
      <c r="A16" s="149"/>
      <c r="B16" s="61" t="s">
        <v>16</v>
      </c>
      <c r="C16" s="55"/>
      <c r="D16" s="55"/>
      <c r="E16" s="193"/>
      <c r="F16" s="194">
        <f>'Specification of budget lines'!M91</f>
        <v>0</v>
      </c>
      <c r="G16" s="193"/>
      <c r="H16" s="194">
        <f t="shared" si="1"/>
        <v>0</v>
      </c>
      <c r="I16" s="194">
        <f t="shared" si="0"/>
        <v>0</v>
      </c>
      <c r="J16" s="164"/>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row>
    <row r="17" spans="1:35" ht="15" customHeight="1">
      <c r="A17" s="53" t="s">
        <v>7</v>
      </c>
      <c r="B17" s="134"/>
      <c r="C17" s="55"/>
      <c r="D17" s="55"/>
      <c r="E17" s="194">
        <f>SUM(E18:E19)</f>
        <v>7094</v>
      </c>
      <c r="F17" s="194">
        <f>SUM(F18:F19)</f>
        <v>1309.0200000000002</v>
      </c>
      <c r="G17" s="194">
        <f>SUM(G18:G19)</f>
        <v>0</v>
      </c>
      <c r="H17" s="194">
        <f t="shared" si="1"/>
        <v>1309.0200000000002</v>
      </c>
      <c r="I17" s="194">
        <f t="shared" si="0"/>
        <v>5784.98</v>
      </c>
      <c r="J17" s="164"/>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row>
    <row r="18" spans="1:35" ht="15" customHeight="1">
      <c r="A18" s="149"/>
      <c r="B18" s="61" t="s">
        <v>1</v>
      </c>
      <c r="C18" s="55"/>
      <c r="D18" s="55"/>
      <c r="E18" s="193">
        <v>7094</v>
      </c>
      <c r="F18" s="194">
        <f>'Specification of budget lines'!M116</f>
        <v>1309.0200000000002</v>
      </c>
      <c r="G18" s="193"/>
      <c r="H18" s="194">
        <f t="shared" si="1"/>
        <v>1309.0200000000002</v>
      </c>
      <c r="I18" s="194">
        <f t="shared" si="0"/>
        <v>5784.98</v>
      </c>
      <c r="J18" s="164"/>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row>
    <row r="19" spans="1:35" ht="15" customHeight="1">
      <c r="A19" s="149"/>
      <c r="B19" s="61" t="s">
        <v>0</v>
      </c>
      <c r="C19" s="55"/>
      <c r="D19" s="55"/>
      <c r="E19" s="193"/>
      <c r="F19" s="194">
        <f>'Specification of budget lines'!M135</f>
        <v>0</v>
      </c>
      <c r="G19" s="193"/>
      <c r="H19" s="194">
        <f t="shared" si="1"/>
        <v>0</v>
      </c>
      <c r="I19" s="194">
        <f t="shared" si="0"/>
        <v>0</v>
      </c>
      <c r="J19" s="164"/>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row>
    <row r="20" spans="1:35" ht="15" customHeight="1">
      <c r="A20" s="53" t="s">
        <v>8</v>
      </c>
      <c r="B20" s="134"/>
      <c r="C20" s="55"/>
      <c r="D20" s="55"/>
      <c r="E20" s="194">
        <f>SUM(E21:E23)</f>
        <v>23520</v>
      </c>
      <c r="F20" s="194">
        <f>SUM(F21:F23)</f>
        <v>13511.07</v>
      </c>
      <c r="G20" s="194">
        <f>SUM(G21:G23)</f>
        <v>0</v>
      </c>
      <c r="H20" s="194">
        <f t="shared" si="1"/>
        <v>13511.07</v>
      </c>
      <c r="I20" s="194">
        <f t="shared" si="0"/>
        <v>10008.93</v>
      </c>
      <c r="J20" s="164"/>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row>
    <row r="21" spans="1:35" ht="15" customHeight="1">
      <c r="A21" s="149"/>
      <c r="B21" s="61" t="s">
        <v>2</v>
      </c>
      <c r="C21" s="55"/>
      <c r="D21" s="55"/>
      <c r="E21" s="193">
        <v>23520</v>
      </c>
      <c r="F21" s="194">
        <f>'Specification of budget lines'!M160</f>
        <v>13511.07</v>
      </c>
      <c r="G21" s="193"/>
      <c r="H21" s="194">
        <f t="shared" si="1"/>
        <v>13511.07</v>
      </c>
      <c r="I21" s="194">
        <f t="shared" si="0"/>
        <v>10008.93</v>
      </c>
      <c r="J21" s="164"/>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row>
    <row r="22" spans="1:35" ht="15" customHeight="1">
      <c r="A22" s="149"/>
      <c r="B22" s="61" t="s">
        <v>3</v>
      </c>
      <c r="C22" s="55"/>
      <c r="D22" s="55"/>
      <c r="E22" s="193"/>
      <c r="F22" s="194">
        <f>'Specification of budget lines'!M179</f>
        <v>0</v>
      </c>
      <c r="G22" s="193"/>
      <c r="H22" s="194">
        <f t="shared" si="1"/>
        <v>0</v>
      </c>
      <c r="I22" s="194">
        <f t="shared" si="0"/>
        <v>0</v>
      </c>
      <c r="J22" s="164"/>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row>
    <row r="23" spans="1:35" ht="15" customHeight="1">
      <c r="A23" s="149"/>
      <c r="B23" s="61" t="s">
        <v>4</v>
      </c>
      <c r="C23" s="55"/>
      <c r="D23" s="55"/>
      <c r="E23" s="193"/>
      <c r="F23" s="194">
        <f>'Specification of budget lines'!M198</f>
        <v>0</v>
      </c>
      <c r="G23" s="193"/>
      <c r="H23" s="194">
        <f t="shared" si="1"/>
        <v>0</v>
      </c>
      <c r="I23" s="194">
        <f t="shared" si="0"/>
        <v>0</v>
      </c>
      <c r="J23" s="164"/>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row>
    <row r="24" spans="1:35" ht="15" customHeight="1">
      <c r="A24" s="53" t="s">
        <v>9</v>
      </c>
      <c r="B24" s="134"/>
      <c r="C24" s="55"/>
      <c r="D24" s="55"/>
      <c r="E24" s="193"/>
      <c r="F24" s="194">
        <f>'Specification of budget lines'!M222</f>
        <v>0</v>
      </c>
      <c r="G24" s="193"/>
      <c r="H24" s="194">
        <f t="shared" si="1"/>
        <v>0</v>
      </c>
      <c r="I24" s="194">
        <f t="shared" si="0"/>
        <v>0</v>
      </c>
      <c r="J24" s="164"/>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row>
    <row r="25" spans="1:35" ht="15" customHeight="1">
      <c r="A25" s="53" t="s">
        <v>10</v>
      </c>
      <c r="B25" s="134"/>
      <c r="C25" s="55"/>
      <c r="D25" s="55"/>
      <c r="E25" s="193"/>
      <c r="F25" s="194">
        <f>'Specification of budget lines'!M245</f>
        <v>0</v>
      </c>
      <c r="G25" s="193"/>
      <c r="H25" s="194">
        <f t="shared" si="1"/>
        <v>0</v>
      </c>
      <c r="I25" s="194">
        <f t="shared" si="0"/>
        <v>0</v>
      </c>
      <c r="J25" s="164"/>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row>
    <row r="26" spans="1:35" ht="15" customHeight="1">
      <c r="A26" s="53" t="s">
        <v>11</v>
      </c>
      <c r="B26" s="134"/>
      <c r="C26" s="55"/>
      <c r="D26" s="55"/>
      <c r="E26" s="193">
        <v>10300</v>
      </c>
      <c r="F26" s="194">
        <f>'Specification of budget lines'!M268</f>
        <v>0</v>
      </c>
      <c r="G26" s="193">
        <v>1732.14</v>
      </c>
      <c r="H26" s="194">
        <f t="shared" si="1"/>
        <v>1732.14</v>
      </c>
      <c r="I26" s="194">
        <f t="shared" si="0"/>
        <v>8567.86</v>
      </c>
      <c r="J26" s="164"/>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row>
    <row r="27" spans="1:35" ht="15" customHeight="1">
      <c r="A27" s="53" t="s">
        <v>12</v>
      </c>
      <c r="B27" s="134"/>
      <c r="C27" s="55"/>
      <c r="D27" s="55"/>
      <c r="E27" s="193"/>
      <c r="F27" s="194">
        <f>'Specification of budget lines'!M291</f>
        <v>0</v>
      </c>
      <c r="G27" s="193"/>
      <c r="H27" s="194">
        <f t="shared" si="1"/>
        <v>0</v>
      </c>
      <c r="I27" s="194">
        <f t="shared" si="0"/>
        <v>0</v>
      </c>
      <c r="J27" s="164"/>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row>
    <row r="28" spans="1:35" ht="15" customHeight="1" thickBot="1">
      <c r="A28" s="53" t="s">
        <v>13</v>
      </c>
      <c r="B28" s="134"/>
      <c r="C28" s="55"/>
      <c r="D28" s="55"/>
      <c r="E28" s="195"/>
      <c r="F28" s="196">
        <f>'Specification of budget lines'!M314</f>
        <v>0</v>
      </c>
      <c r="G28" s="195"/>
      <c r="H28" s="197">
        <f t="shared" si="1"/>
        <v>0</v>
      </c>
      <c r="I28" s="197">
        <f t="shared" si="0"/>
        <v>0</v>
      </c>
      <c r="J28" s="164"/>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row>
    <row r="29" spans="1:35" ht="15" customHeight="1" thickTop="1">
      <c r="A29" s="221" t="s">
        <v>125</v>
      </c>
      <c r="B29" s="222"/>
      <c r="C29" s="222"/>
      <c r="D29" s="223"/>
      <c r="E29" s="198">
        <f>E12+E13+E17+E20+E24+E25+E26+E27-E28</f>
        <v>105916</v>
      </c>
      <c r="F29" s="198">
        <f>F12+F13+F17+F20+F24+F25+F26+F27-F28</f>
        <v>26147.8</v>
      </c>
      <c r="G29" s="198">
        <f>G12+G13+G17+G20+G24+G25+G26+G27-G28</f>
        <v>12504.3</v>
      </c>
      <c r="H29" s="198">
        <f t="shared" si="1"/>
        <v>38652.1</v>
      </c>
      <c r="I29" s="198">
        <f>I12+I13+I17+I20+I24+I25+I26+I27-I28</f>
        <v>67263.9</v>
      </c>
      <c r="J29" s="164"/>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row>
    <row r="30" spans="1:35" ht="4.5" customHeight="1">
      <c r="A30" s="149"/>
      <c r="B30" s="131"/>
      <c r="C30" s="131"/>
      <c r="D30" s="131"/>
      <c r="E30" s="131"/>
      <c r="F30" s="131"/>
      <c r="G30" s="131"/>
      <c r="H30" s="131"/>
      <c r="I30" s="131"/>
      <c r="J30" s="131"/>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row>
    <row r="31" spans="1:35" ht="15" customHeight="1">
      <c r="A31" s="161" t="s">
        <v>151</v>
      </c>
      <c r="B31" s="131"/>
      <c r="C31" s="131"/>
      <c r="D31" s="131"/>
      <c r="E31" s="163">
        <f>IF((E15+E16+E27)&lt;=(E36+E37),"","ERROR")</f>
      </c>
      <c r="F31" s="163">
        <f>IF((F15+F16+F27)&lt;=(F36+F37),"","ERROR")</f>
      </c>
      <c r="G31" s="163">
        <f>IF((G15+G16+G27)&lt;=(G36+G37),"","ERROR")</f>
      </c>
      <c r="H31" s="163">
        <f>IF((H15+H16+H27)&lt;=(H36+H37),"","ERROR")</f>
      </c>
      <c r="I31" s="163">
        <f>IF((I15+I16+I27)&lt;=(I36+I37),"","ERROR")</f>
      </c>
      <c r="J31" s="131"/>
      <c r="K31" s="227" t="s">
        <v>155</v>
      </c>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row>
    <row r="32" spans="1:35" ht="12.75" customHeight="1">
      <c r="A32" s="150"/>
      <c r="B32" s="131"/>
      <c r="C32" s="131"/>
      <c r="D32" s="131"/>
      <c r="E32" s="216" t="s">
        <v>53</v>
      </c>
      <c r="F32" s="216" t="s">
        <v>54</v>
      </c>
      <c r="G32" s="218" t="s">
        <v>55</v>
      </c>
      <c r="H32" s="218" t="s">
        <v>56</v>
      </c>
      <c r="I32" s="216" t="s">
        <v>57</v>
      </c>
      <c r="J32" s="131"/>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row>
    <row r="33" spans="1:35" ht="4.5" customHeight="1">
      <c r="A33" s="148"/>
      <c r="B33" s="61"/>
      <c r="C33" s="55"/>
      <c r="D33" s="55"/>
      <c r="E33" s="217"/>
      <c r="F33" s="217"/>
      <c r="G33" s="219"/>
      <c r="H33" s="219"/>
      <c r="I33" s="217"/>
      <c r="J33" s="131"/>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row>
    <row r="34" spans="1:35" ht="12.75">
      <c r="A34" s="151" t="s">
        <v>122</v>
      </c>
      <c r="B34" s="52"/>
      <c r="C34" s="61"/>
      <c r="D34" s="133"/>
      <c r="E34" s="194">
        <f>SUM(E35:E36)</f>
        <v>105916</v>
      </c>
      <c r="F34" s="194">
        <f>SUM(F35:F36)</f>
        <v>26147.8</v>
      </c>
      <c r="G34" s="194">
        <f>G35+G36</f>
        <v>12504.3</v>
      </c>
      <c r="H34" s="199">
        <f>F34+G34</f>
        <v>38652.1</v>
      </c>
      <c r="I34" s="194">
        <f>E34-H34</f>
        <v>67263.9</v>
      </c>
      <c r="J34" s="131"/>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row>
    <row r="35" spans="1:35" ht="12.75">
      <c r="A35" s="151" t="s">
        <v>121</v>
      </c>
      <c r="B35" s="52"/>
      <c r="C35" s="165"/>
      <c r="D35" s="133"/>
      <c r="E35" s="193">
        <v>85792</v>
      </c>
      <c r="F35" s="200">
        <f>F29*E40</f>
        <v>21179.718</v>
      </c>
      <c r="G35" s="200">
        <v>10128.49</v>
      </c>
      <c r="H35" s="199">
        <f>F35+G35</f>
        <v>31308.208</v>
      </c>
      <c r="I35" s="194">
        <f>E35-H35</f>
        <v>54483.792</v>
      </c>
      <c r="J35" s="131"/>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row>
    <row r="36" spans="1:35" ht="12.75">
      <c r="A36" s="152" t="s">
        <v>123</v>
      </c>
      <c r="B36" s="52"/>
      <c r="C36" s="123"/>
      <c r="D36" s="135"/>
      <c r="E36" s="193">
        <v>20124</v>
      </c>
      <c r="F36" s="200">
        <f>F29-F35</f>
        <v>4968.0819999999985</v>
      </c>
      <c r="G36" s="200">
        <v>2375.81</v>
      </c>
      <c r="H36" s="199">
        <f>F36+G36</f>
        <v>7343.891999999998</v>
      </c>
      <c r="I36" s="194">
        <f>E36-H36</f>
        <v>12780.108000000002</v>
      </c>
      <c r="J36" s="131"/>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row>
    <row r="37" spans="1:35" ht="13.5" thickBot="1">
      <c r="A37" s="151" t="s">
        <v>124</v>
      </c>
      <c r="B37" s="52"/>
      <c r="C37" s="52"/>
      <c r="D37" s="136"/>
      <c r="E37" s="195"/>
      <c r="F37" s="201"/>
      <c r="G37" s="195"/>
      <c r="H37" s="196">
        <f>F37+G37</f>
        <v>0</v>
      </c>
      <c r="I37" s="197">
        <f>E37-H37</f>
        <v>0</v>
      </c>
      <c r="J37" s="131"/>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row>
    <row r="38" spans="1:35" ht="13.5" thickTop="1">
      <c r="A38" s="153" t="s">
        <v>125</v>
      </c>
      <c r="B38" s="140"/>
      <c r="C38" s="140"/>
      <c r="D38" s="141"/>
      <c r="E38" s="198">
        <f>E34+E37</f>
        <v>105916</v>
      </c>
      <c r="F38" s="198">
        <f>F34+F37</f>
        <v>26147.8</v>
      </c>
      <c r="G38" s="198">
        <f>G34+G37</f>
        <v>12504.3</v>
      </c>
      <c r="H38" s="198">
        <f>F38+G38</f>
        <v>38652.1</v>
      </c>
      <c r="I38" s="198">
        <f>E38-H38</f>
        <v>67263.9</v>
      </c>
      <c r="J38" s="131"/>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row>
    <row r="39" spans="1:35" ht="4.5" customHeight="1">
      <c r="A39" s="149"/>
      <c r="B39" s="131"/>
      <c r="C39" s="131"/>
      <c r="D39" s="131"/>
      <c r="E39" s="131"/>
      <c r="F39" s="131"/>
      <c r="G39" s="131"/>
      <c r="H39" s="131"/>
      <c r="I39" s="131"/>
      <c r="J39" s="131"/>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row>
    <row r="40" spans="1:35" s="3" customFormat="1" ht="15" customHeight="1">
      <c r="A40" s="157" t="s">
        <v>147</v>
      </c>
      <c r="B40" s="73"/>
      <c r="C40" s="73"/>
      <c r="D40" s="73"/>
      <c r="E40" s="204">
        <v>0.81</v>
      </c>
      <c r="F40" s="73"/>
      <c r="G40" s="73"/>
      <c r="H40" s="73"/>
      <c r="I40" s="73"/>
      <c r="J40" s="73"/>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row>
    <row r="41" spans="1:35" s="3" customFormat="1" ht="15" customHeight="1">
      <c r="A41" s="157" t="s">
        <v>148</v>
      </c>
      <c r="B41" s="73"/>
      <c r="C41" s="73"/>
      <c r="D41" s="73"/>
      <c r="E41" s="202">
        <f>IF(F38=0,"",F35/F38)</f>
        <v>0.81</v>
      </c>
      <c r="F41" s="73"/>
      <c r="G41" s="73"/>
      <c r="H41" s="73"/>
      <c r="I41" s="73"/>
      <c r="J41" s="73"/>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row>
    <row r="42" spans="1:35" ht="9.75" customHeight="1">
      <c r="A42" s="149"/>
      <c r="B42" s="131"/>
      <c r="C42" s="131"/>
      <c r="D42" s="131"/>
      <c r="E42" s="131"/>
      <c r="F42" s="131"/>
      <c r="G42" s="131"/>
      <c r="H42" s="131"/>
      <c r="I42" s="131"/>
      <c r="J42" s="131"/>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row>
    <row r="43" spans="1:35" s="1" customFormat="1" ht="13.5" customHeight="1">
      <c r="A43" s="154" t="s">
        <v>152</v>
      </c>
      <c r="B43" s="61"/>
      <c r="C43" s="61"/>
      <c r="D43" s="61"/>
      <c r="E43" s="61"/>
      <c r="F43" s="61"/>
      <c r="G43" s="61"/>
      <c r="H43" s="61"/>
      <c r="I43" s="61"/>
      <c r="J43" s="61"/>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row>
    <row r="44" spans="1:52" s="20" customFormat="1" ht="15" customHeight="1">
      <c r="A44" s="58" t="s">
        <v>65</v>
      </c>
      <c r="B44" s="137"/>
      <c r="C44" s="137"/>
      <c r="D44" s="137"/>
      <c r="E44" s="230" t="s">
        <v>261</v>
      </c>
      <c r="F44" s="231"/>
      <c r="G44" s="208" t="s">
        <v>160</v>
      </c>
      <c r="H44" s="209"/>
      <c r="I44" s="209"/>
      <c r="J44" s="210"/>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22"/>
      <c r="AK44" s="22"/>
      <c r="AL44" s="22"/>
      <c r="AM44" s="22"/>
      <c r="AN44" s="22"/>
      <c r="AO44" s="23"/>
      <c r="AP44" s="23"/>
      <c r="AQ44" s="23"/>
      <c r="AR44" s="23"/>
      <c r="AZ44" s="21"/>
    </row>
    <row r="45" spans="1:52" s="20" customFormat="1" ht="12" customHeight="1">
      <c r="A45" s="58"/>
      <c r="B45" s="137"/>
      <c r="C45" s="137"/>
      <c r="D45" s="137"/>
      <c r="E45" s="233" t="s">
        <v>156</v>
      </c>
      <c r="F45" s="233"/>
      <c r="G45" s="211" t="s">
        <v>66</v>
      </c>
      <c r="H45" s="211"/>
      <c r="I45" s="211"/>
      <c r="J45" s="21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22"/>
      <c r="AK45" s="22"/>
      <c r="AL45" s="22"/>
      <c r="AM45" s="22"/>
      <c r="AN45" s="22"/>
      <c r="AO45" s="23"/>
      <c r="AP45" s="23"/>
      <c r="AQ45" s="23"/>
      <c r="AR45" s="23"/>
      <c r="AZ45" s="21"/>
    </row>
    <row r="46" spans="1:52" s="20" customFormat="1" ht="15" customHeight="1">
      <c r="A46" s="58"/>
      <c r="B46" s="137"/>
      <c r="C46" s="137"/>
      <c r="D46" s="137"/>
      <c r="E46" s="212">
        <f>IF(F29=F38,"","Please check project costs and financing")</f>
      </c>
      <c r="F46" s="212"/>
      <c r="G46" s="212"/>
      <c r="H46" s="212"/>
      <c r="I46" s="212"/>
      <c r="J46" s="212"/>
      <c r="K46" s="232" t="s">
        <v>157</v>
      </c>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2"/>
      <c r="AK46" s="22"/>
      <c r="AL46" s="22"/>
      <c r="AM46" s="22"/>
      <c r="AN46" s="22"/>
      <c r="AO46" s="23"/>
      <c r="AP46" s="23"/>
      <c r="AQ46" s="23"/>
      <c r="AR46" s="23"/>
      <c r="AZ46" s="21"/>
    </row>
    <row r="47" spans="1:52" s="20" customFormat="1" ht="9.75" customHeight="1">
      <c r="A47" s="58" t="s">
        <v>67</v>
      </c>
      <c r="B47" s="137"/>
      <c r="C47" s="137"/>
      <c r="D47" s="137"/>
      <c r="E47" s="213"/>
      <c r="F47" s="213"/>
      <c r="G47" s="213"/>
      <c r="H47" s="213"/>
      <c r="I47" s="213"/>
      <c r="J47" s="213"/>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2"/>
      <c r="AK47" s="22"/>
      <c r="AL47" s="22"/>
      <c r="AM47" s="22"/>
      <c r="AN47" s="22"/>
      <c r="AO47" s="23"/>
      <c r="AP47" s="23"/>
      <c r="AQ47" s="23"/>
      <c r="AR47" s="23"/>
      <c r="AZ47" s="21"/>
    </row>
    <row r="48" spans="1:52" s="20" customFormat="1" ht="13.5" customHeight="1">
      <c r="A48" s="58" t="s">
        <v>68</v>
      </c>
      <c r="B48" s="137"/>
      <c r="C48" s="137"/>
      <c r="D48" s="137"/>
      <c r="E48" s="214" t="s">
        <v>273</v>
      </c>
      <c r="F48" s="214"/>
      <c r="G48" s="214"/>
      <c r="H48" s="214"/>
      <c r="I48" s="214"/>
      <c r="J48" s="214"/>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2"/>
      <c r="AK48" s="22"/>
      <c r="AL48" s="22"/>
      <c r="AM48" s="22"/>
      <c r="AN48" s="22"/>
      <c r="AO48" s="23"/>
      <c r="AP48" s="23"/>
      <c r="AQ48" s="23"/>
      <c r="AR48" s="23"/>
      <c r="AZ48" s="21"/>
    </row>
    <row r="49" spans="1:52" s="20" customFormat="1" ht="13.5" customHeight="1">
      <c r="A49" s="58" t="s">
        <v>69</v>
      </c>
      <c r="B49" s="137"/>
      <c r="C49" s="137"/>
      <c r="D49" s="137"/>
      <c r="E49" s="214"/>
      <c r="F49" s="214"/>
      <c r="G49" s="214"/>
      <c r="H49" s="214"/>
      <c r="I49" s="214"/>
      <c r="J49" s="214"/>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22"/>
      <c r="AK49" s="22"/>
      <c r="AL49" s="22"/>
      <c r="AM49" s="22"/>
      <c r="AN49" s="22"/>
      <c r="AO49" s="23"/>
      <c r="AP49" s="23"/>
      <c r="AQ49" s="23"/>
      <c r="AR49" s="23"/>
      <c r="AZ49" s="21"/>
    </row>
    <row r="50" spans="1:52" s="20" customFormat="1" ht="13.5" customHeight="1">
      <c r="A50" s="58" t="s">
        <v>93</v>
      </c>
      <c r="B50" s="137"/>
      <c r="C50" s="137"/>
      <c r="D50" s="137"/>
      <c r="E50" s="214" t="s">
        <v>274</v>
      </c>
      <c r="F50" s="214"/>
      <c r="G50" s="214"/>
      <c r="H50" s="214"/>
      <c r="I50" s="214"/>
      <c r="J50" s="214"/>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22"/>
      <c r="AK50" s="22"/>
      <c r="AL50" s="22"/>
      <c r="AM50" s="22"/>
      <c r="AN50" s="22"/>
      <c r="AO50" s="23"/>
      <c r="AP50" s="23"/>
      <c r="AQ50" s="23"/>
      <c r="AR50" s="23"/>
      <c r="AZ50" s="21"/>
    </row>
    <row r="51" spans="1:52" s="20" customFormat="1" ht="34.5" customHeight="1">
      <c r="A51" s="58" t="s">
        <v>94</v>
      </c>
      <c r="B51" s="137"/>
      <c r="C51" s="137"/>
      <c r="D51" s="137"/>
      <c r="E51" s="234"/>
      <c r="F51" s="235"/>
      <c r="G51" s="235"/>
      <c r="H51" s="235"/>
      <c r="I51" s="235"/>
      <c r="J51" s="236"/>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22"/>
      <c r="AK51" s="22"/>
      <c r="AL51" s="22"/>
      <c r="AM51" s="22"/>
      <c r="AN51" s="22"/>
      <c r="AO51" s="23"/>
      <c r="AP51" s="23"/>
      <c r="AQ51" s="23"/>
      <c r="AR51" s="23"/>
      <c r="AZ51" s="21"/>
    </row>
    <row r="52" spans="1:52" s="20" customFormat="1" ht="4.5" customHeight="1">
      <c r="A52" s="237"/>
      <c r="B52" s="215"/>
      <c r="C52" s="215"/>
      <c r="D52" s="215"/>
      <c r="E52" s="215"/>
      <c r="F52" s="215"/>
      <c r="G52" s="215"/>
      <c r="H52" s="215"/>
      <c r="I52" s="215"/>
      <c r="J52" s="215"/>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22"/>
      <c r="AK52" s="22"/>
      <c r="AL52" s="22"/>
      <c r="AM52" s="22"/>
      <c r="AN52" s="22"/>
      <c r="AO52" s="23"/>
      <c r="AP52" s="23"/>
      <c r="AQ52" s="23"/>
      <c r="AZ52" s="21"/>
    </row>
    <row r="53" spans="1:35" ht="15.75">
      <c r="A53" s="162" t="s">
        <v>153</v>
      </c>
      <c r="B53" s="144"/>
      <c r="C53" s="144"/>
      <c r="D53" s="144"/>
      <c r="E53" s="144"/>
      <c r="F53" s="144"/>
      <c r="G53" s="144"/>
      <c r="H53" s="144"/>
      <c r="I53" s="144"/>
      <c r="J53" s="144"/>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row>
    <row r="54" spans="1:52" s="20" customFormat="1" ht="15" customHeight="1">
      <c r="A54" s="58" t="s">
        <v>65</v>
      </c>
      <c r="B54" s="137"/>
      <c r="C54" s="137"/>
      <c r="D54" s="137"/>
      <c r="E54" s="230"/>
      <c r="F54" s="231"/>
      <c r="G54" s="208"/>
      <c r="H54" s="209"/>
      <c r="I54" s="209"/>
      <c r="J54" s="210"/>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22"/>
      <c r="AK54" s="22"/>
      <c r="AL54" s="22"/>
      <c r="AM54" s="22"/>
      <c r="AN54" s="22"/>
      <c r="AO54" s="23"/>
      <c r="AP54" s="23"/>
      <c r="AQ54" s="23"/>
      <c r="AR54" s="23"/>
      <c r="AZ54" s="21"/>
    </row>
    <row r="55" spans="1:52" s="20" customFormat="1" ht="12" customHeight="1">
      <c r="A55" s="58"/>
      <c r="B55" s="137"/>
      <c r="C55" s="137"/>
      <c r="D55" s="137"/>
      <c r="E55" s="233" t="s">
        <v>156</v>
      </c>
      <c r="F55" s="233"/>
      <c r="G55" s="211" t="s">
        <v>66</v>
      </c>
      <c r="H55" s="211"/>
      <c r="I55" s="211"/>
      <c r="J55" s="21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22"/>
      <c r="AK55" s="22"/>
      <c r="AL55" s="22"/>
      <c r="AM55" s="22"/>
      <c r="AN55" s="22"/>
      <c r="AO55" s="23"/>
      <c r="AP55" s="23"/>
      <c r="AQ55" s="23"/>
      <c r="AR55" s="23"/>
      <c r="AZ55" s="21"/>
    </row>
    <row r="56" spans="1:52" s="20" customFormat="1" ht="15" customHeight="1">
      <c r="A56" s="58"/>
      <c r="B56" s="137"/>
      <c r="C56" s="137"/>
      <c r="D56" s="137"/>
      <c r="E56" s="212"/>
      <c r="F56" s="212"/>
      <c r="G56" s="212"/>
      <c r="H56" s="212"/>
      <c r="I56" s="212"/>
      <c r="J56" s="212"/>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22"/>
      <c r="AK56" s="22"/>
      <c r="AL56" s="22"/>
      <c r="AM56" s="22"/>
      <c r="AN56" s="22"/>
      <c r="AO56" s="23"/>
      <c r="AP56" s="23"/>
      <c r="AQ56" s="23"/>
      <c r="AR56" s="23"/>
      <c r="AZ56" s="21"/>
    </row>
    <row r="57" spans="1:52" s="20" customFormat="1" ht="9.75" customHeight="1">
      <c r="A57" s="58" t="s">
        <v>67</v>
      </c>
      <c r="B57" s="137"/>
      <c r="C57" s="137"/>
      <c r="D57" s="137"/>
      <c r="E57" s="213"/>
      <c r="F57" s="213"/>
      <c r="G57" s="213"/>
      <c r="H57" s="213"/>
      <c r="I57" s="213"/>
      <c r="J57" s="213"/>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22"/>
      <c r="AK57" s="22"/>
      <c r="AL57" s="22"/>
      <c r="AM57" s="22"/>
      <c r="AN57" s="22"/>
      <c r="AO57" s="23"/>
      <c r="AP57" s="23"/>
      <c r="AQ57" s="23"/>
      <c r="AR57" s="23"/>
      <c r="AZ57" s="21"/>
    </row>
    <row r="58" spans="1:52" s="20" customFormat="1" ht="13.5" customHeight="1">
      <c r="A58" s="58" t="s">
        <v>68</v>
      </c>
      <c r="B58" s="137"/>
      <c r="C58" s="137"/>
      <c r="D58" s="137"/>
      <c r="E58" s="214"/>
      <c r="F58" s="214"/>
      <c r="G58" s="214"/>
      <c r="H58" s="214"/>
      <c r="I58" s="214"/>
      <c r="J58" s="214"/>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22"/>
      <c r="AK58" s="22"/>
      <c r="AL58" s="22"/>
      <c r="AM58" s="22"/>
      <c r="AN58" s="22"/>
      <c r="AO58" s="23"/>
      <c r="AP58" s="23"/>
      <c r="AQ58" s="23"/>
      <c r="AR58" s="23"/>
      <c r="AZ58" s="21"/>
    </row>
    <row r="59" spans="1:52" s="20" customFormat="1" ht="13.5" customHeight="1">
      <c r="A59" s="58" t="s">
        <v>69</v>
      </c>
      <c r="B59" s="137"/>
      <c r="C59" s="137"/>
      <c r="D59" s="137"/>
      <c r="E59" s="214"/>
      <c r="F59" s="214"/>
      <c r="G59" s="214"/>
      <c r="H59" s="214"/>
      <c r="I59" s="214"/>
      <c r="J59" s="214"/>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22"/>
      <c r="AK59" s="22"/>
      <c r="AL59" s="22"/>
      <c r="AM59" s="22"/>
      <c r="AN59" s="22"/>
      <c r="AO59" s="23"/>
      <c r="AP59" s="23"/>
      <c r="AQ59" s="23"/>
      <c r="AR59" s="23"/>
      <c r="AZ59" s="21"/>
    </row>
    <row r="60" spans="1:52" s="20" customFormat="1" ht="13.5" customHeight="1">
      <c r="A60" s="58" t="s">
        <v>93</v>
      </c>
      <c r="B60" s="137"/>
      <c r="C60" s="137"/>
      <c r="D60" s="137"/>
      <c r="E60" s="214"/>
      <c r="F60" s="214"/>
      <c r="G60" s="214"/>
      <c r="H60" s="214"/>
      <c r="I60" s="214"/>
      <c r="J60" s="214"/>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22"/>
      <c r="AK60" s="22"/>
      <c r="AL60" s="22"/>
      <c r="AM60" s="22"/>
      <c r="AN60" s="22"/>
      <c r="AO60" s="23"/>
      <c r="AP60" s="23"/>
      <c r="AQ60" s="23"/>
      <c r="AR60" s="23"/>
      <c r="AZ60" s="21"/>
    </row>
    <row r="61" spans="1:52" s="20" customFormat="1" ht="34.5" customHeight="1">
      <c r="A61" s="160" t="s">
        <v>149</v>
      </c>
      <c r="B61" s="159"/>
      <c r="C61" s="159"/>
      <c r="D61" s="159"/>
      <c r="E61" s="234"/>
      <c r="F61" s="235"/>
      <c r="G61" s="235"/>
      <c r="H61" s="235"/>
      <c r="I61" s="235"/>
      <c r="J61" s="236"/>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22"/>
      <c r="AK61" s="22"/>
      <c r="AL61" s="22"/>
      <c r="AM61" s="22"/>
      <c r="AN61" s="22"/>
      <c r="AO61" s="23"/>
      <c r="AP61" s="23"/>
      <c r="AQ61" s="23"/>
      <c r="AR61" s="23"/>
      <c r="AZ61" s="21"/>
    </row>
  </sheetData>
  <sheetProtection sheet="1"/>
  <mergeCells count="40">
    <mergeCell ref="K46:AI48"/>
    <mergeCell ref="E45:F45"/>
    <mergeCell ref="E55:F55"/>
    <mergeCell ref="E54:F54"/>
    <mergeCell ref="E61:J61"/>
    <mergeCell ref="E51:J51"/>
    <mergeCell ref="E46:J46"/>
    <mergeCell ref="E49:J49"/>
    <mergeCell ref="E50:J50"/>
    <mergeCell ref="A52:E52"/>
    <mergeCell ref="G44:J44"/>
    <mergeCell ref="E10:E11"/>
    <mergeCell ref="F10:F11"/>
    <mergeCell ref="G10:G11"/>
    <mergeCell ref="H10:H11"/>
    <mergeCell ref="F32:F33"/>
    <mergeCell ref="G32:G33"/>
    <mergeCell ref="E44:F44"/>
    <mergeCell ref="A29:D29"/>
    <mergeCell ref="C4:I4"/>
    <mergeCell ref="C5:I5"/>
    <mergeCell ref="C6:I6"/>
    <mergeCell ref="K1:AI12"/>
    <mergeCell ref="K31:AI38"/>
    <mergeCell ref="E60:J60"/>
    <mergeCell ref="F52:J52"/>
    <mergeCell ref="I32:I33"/>
    <mergeCell ref="E47:J47"/>
    <mergeCell ref="E48:J48"/>
    <mergeCell ref="I10:I11"/>
    <mergeCell ref="J10:J11"/>
    <mergeCell ref="H32:H33"/>
    <mergeCell ref="E32:E33"/>
    <mergeCell ref="G45:J45"/>
    <mergeCell ref="G54:J54"/>
    <mergeCell ref="G55:J55"/>
    <mergeCell ref="E56:J56"/>
    <mergeCell ref="E57:J57"/>
    <mergeCell ref="E58:J58"/>
    <mergeCell ref="E59:J59"/>
  </mergeCells>
  <dataValidations count="3">
    <dataValidation type="list" allowBlank="1" showInputMessage="1" showErrorMessage="1" sqref="I7 F7">
      <formula1>"2008,2009,2010,2011,2012,2013,2014,2015"</formula1>
    </dataValidation>
    <dataValidation type="list" allowBlank="1" showInputMessage="1" showErrorMessage="1" sqref="H7 E7">
      <formula1>"January,February,March,April,May,June,July,August,September,October,November,December"</formula1>
    </dataValidation>
    <dataValidation type="list" allowBlank="1" showInputMessage="1" showErrorMessage="1" sqref="C7">
      <formula1>"1,2,3,4,5,6,7,8,9,10"</formula1>
    </dataValidation>
  </dataValidations>
  <printOptions horizontalCentered="1" verticalCentered="1"/>
  <pageMargins left="0.7086614173228347" right="0.7086614173228347" top="0.5511811023622047" bottom="0.5511811023622047" header="0.31496062992125984" footer="0.31496062992125984"/>
  <pageSetup fitToHeight="1" fitToWidth="1" horizontalDpi="600" verticalDpi="600" orientation="portrait" paperSize="9" scale="93" r:id="rId2"/>
  <headerFooter alignWithMargins="0">
    <oddHeader>&amp;R&amp;G</oddHeader>
    <oddFooter>&amp;L&amp;G</oddFooter>
  </headerFooter>
  <rowBreaks count="1" manualBreakCount="1">
    <brk id="42" max="255" man="1"/>
  </rowBreaks>
  <legacyDrawingHF r:id="rId1"/>
</worksheet>
</file>

<file path=xl/worksheets/sheet2.xml><?xml version="1.0" encoding="utf-8"?>
<worksheet xmlns="http://schemas.openxmlformats.org/spreadsheetml/2006/main" xmlns:r="http://schemas.openxmlformats.org/officeDocument/2006/relationships">
  <dimension ref="A1:BQ154"/>
  <sheetViews>
    <sheetView tabSelected="1" zoomScalePageLayoutView="0" workbookViewId="0" topLeftCell="A51">
      <selection activeCell="A27" sqref="A27:AF27"/>
    </sheetView>
  </sheetViews>
  <sheetFormatPr defaultColWidth="2.7109375" defaultRowHeight="12.75"/>
  <cols>
    <col min="1" max="16384" width="2.7109375" style="2" customWidth="1"/>
  </cols>
  <sheetData>
    <row r="1" spans="1:69" s="1" customFormat="1" ht="18">
      <c r="A1" s="93" t="s">
        <v>146</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3"/>
      <c r="AG1" s="61"/>
      <c r="AH1" s="61"/>
      <c r="AI1" s="61"/>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Q1" s="1" t="s">
        <v>72</v>
      </c>
    </row>
    <row r="2" spans="1:69" s="1" customFormat="1" ht="4.5" customHeight="1">
      <c r="A2" s="84"/>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6"/>
      <c r="AG2" s="61"/>
      <c r="AH2" s="61"/>
      <c r="AI2" s="61"/>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Q2" s="1" t="s">
        <v>35</v>
      </c>
    </row>
    <row r="3" spans="1:61" ht="13.5" customHeight="1">
      <c r="A3" s="53" t="s">
        <v>120</v>
      </c>
      <c r="B3" s="54"/>
      <c r="C3" s="55"/>
      <c r="D3" s="55"/>
      <c r="E3" s="55"/>
      <c r="F3" s="55"/>
      <c r="G3" s="55"/>
      <c r="H3" s="55"/>
      <c r="I3" s="55"/>
      <c r="J3" s="259" t="str">
        <f>IF('Budget summary'!C4=0,"",'Budget summary'!C4)</f>
        <v>XXXX</v>
      </c>
      <c r="K3" s="260"/>
      <c r="L3" s="260"/>
      <c r="M3" s="260"/>
      <c r="N3" s="260"/>
      <c r="O3" s="260"/>
      <c r="P3" s="260"/>
      <c r="Q3" s="260"/>
      <c r="R3" s="260"/>
      <c r="S3" s="260"/>
      <c r="T3" s="260"/>
      <c r="U3" s="260"/>
      <c r="V3" s="260"/>
      <c r="W3" s="260"/>
      <c r="X3" s="260"/>
      <c r="Y3" s="260"/>
      <c r="Z3" s="260"/>
      <c r="AA3" s="260"/>
      <c r="AB3" s="260"/>
      <c r="AC3" s="260"/>
      <c r="AD3" s="260"/>
      <c r="AE3" s="260"/>
      <c r="AF3" s="261"/>
      <c r="AG3" s="56"/>
      <c r="AH3" s="56"/>
      <c r="AI3" s="56"/>
      <c r="AJ3" s="29"/>
      <c r="AK3" s="29"/>
      <c r="AL3" s="29"/>
      <c r="AM3" s="29"/>
      <c r="AN3" s="29"/>
      <c r="AO3" s="29"/>
      <c r="AP3" s="29"/>
      <c r="AQ3" s="29"/>
      <c r="AR3" s="29"/>
      <c r="AS3" s="29"/>
      <c r="AT3" s="29"/>
      <c r="AU3" s="29"/>
      <c r="AV3" s="29"/>
      <c r="AW3" s="29"/>
      <c r="AX3" s="29"/>
      <c r="AY3" s="29"/>
      <c r="AZ3" s="34"/>
      <c r="BA3" s="29"/>
      <c r="BB3" s="29"/>
      <c r="BC3" s="29"/>
      <c r="BD3" s="29"/>
      <c r="BE3" s="29"/>
      <c r="BF3" s="29"/>
      <c r="BG3" s="29"/>
      <c r="BH3" s="29"/>
      <c r="BI3" s="29"/>
    </row>
    <row r="4" spans="1:61" ht="13.5" customHeight="1">
      <c r="A4" s="53" t="s">
        <v>91</v>
      </c>
      <c r="B4" s="54"/>
      <c r="C4" s="55"/>
      <c r="D4" s="55"/>
      <c r="E4" s="55"/>
      <c r="F4" s="55"/>
      <c r="G4" s="55"/>
      <c r="H4" s="55"/>
      <c r="I4" s="55"/>
      <c r="J4" s="259" t="str">
        <f>IF('Budget summary'!C5=0,"",'Budget summary'!C5)</f>
        <v>Potential and competiveness of biomass as energy source in Central BSR</v>
      </c>
      <c r="K4" s="260"/>
      <c r="L4" s="260"/>
      <c r="M4" s="260"/>
      <c r="N4" s="260"/>
      <c r="O4" s="260"/>
      <c r="P4" s="260"/>
      <c r="Q4" s="260"/>
      <c r="R4" s="260"/>
      <c r="S4" s="260"/>
      <c r="T4" s="260"/>
      <c r="U4" s="260"/>
      <c r="V4" s="260"/>
      <c r="W4" s="260"/>
      <c r="X4" s="260"/>
      <c r="Y4" s="260"/>
      <c r="Z4" s="260"/>
      <c r="AA4" s="260"/>
      <c r="AB4" s="260"/>
      <c r="AC4" s="260"/>
      <c r="AD4" s="260"/>
      <c r="AE4" s="260"/>
      <c r="AF4" s="261"/>
      <c r="AG4" s="56"/>
      <c r="AH4" s="56"/>
      <c r="AI4" s="56"/>
      <c r="AJ4" s="29"/>
      <c r="AK4" s="29"/>
      <c r="AL4" s="29"/>
      <c r="AM4" s="29"/>
      <c r="AN4" s="29"/>
      <c r="AO4" s="29"/>
      <c r="AP4" s="29"/>
      <c r="AQ4" s="29"/>
      <c r="AR4" s="29"/>
      <c r="AS4" s="29"/>
      <c r="AT4" s="29"/>
      <c r="AU4" s="29"/>
      <c r="AV4" s="29"/>
      <c r="AW4" s="29"/>
      <c r="AX4" s="29"/>
      <c r="AY4" s="30"/>
      <c r="AZ4" s="30"/>
      <c r="BA4" s="30"/>
      <c r="BB4" s="29"/>
      <c r="BC4" s="29"/>
      <c r="BD4" s="29"/>
      <c r="BE4" s="29"/>
      <c r="BF4" s="29"/>
      <c r="BG4" s="29"/>
      <c r="BH4" s="29"/>
      <c r="BI4" s="29"/>
    </row>
    <row r="5" spans="1:61" ht="13.5" customHeight="1">
      <c r="A5" s="53" t="s">
        <v>92</v>
      </c>
      <c r="B5" s="55"/>
      <c r="C5" s="55"/>
      <c r="D5" s="55"/>
      <c r="E5" s="55"/>
      <c r="F5" s="55"/>
      <c r="G5" s="55"/>
      <c r="H5" s="55"/>
      <c r="I5" s="55"/>
      <c r="J5" s="259" t="str">
        <f>IF('Budget summary'!C6=0,"",'Budget summary'!C6)</f>
        <v>XXXX</v>
      </c>
      <c r="K5" s="260"/>
      <c r="L5" s="260"/>
      <c r="M5" s="260"/>
      <c r="N5" s="260"/>
      <c r="O5" s="260"/>
      <c r="P5" s="260"/>
      <c r="Q5" s="260"/>
      <c r="R5" s="260"/>
      <c r="S5" s="260"/>
      <c r="T5" s="260"/>
      <c r="U5" s="260"/>
      <c r="V5" s="260"/>
      <c r="W5" s="260"/>
      <c r="X5" s="260"/>
      <c r="Y5" s="260"/>
      <c r="Z5" s="260"/>
      <c r="AA5" s="260"/>
      <c r="AB5" s="260"/>
      <c r="AC5" s="260"/>
      <c r="AD5" s="260"/>
      <c r="AE5" s="260"/>
      <c r="AF5" s="261"/>
      <c r="AG5" s="57"/>
      <c r="AH5" s="56"/>
      <c r="AI5" s="56"/>
      <c r="AJ5" s="29"/>
      <c r="AK5" s="29"/>
      <c r="AL5" s="29"/>
      <c r="AM5" s="29"/>
      <c r="AN5" s="29"/>
      <c r="AO5" s="29"/>
      <c r="AP5" s="29"/>
      <c r="AQ5" s="29"/>
      <c r="AR5" s="29"/>
      <c r="AS5" s="29"/>
      <c r="AT5" s="29"/>
      <c r="AU5" s="29"/>
      <c r="AV5" s="29"/>
      <c r="AW5" s="29"/>
      <c r="AX5" s="29"/>
      <c r="AY5" s="29"/>
      <c r="AZ5" s="34"/>
      <c r="BA5" s="29"/>
      <c r="BB5" s="29"/>
      <c r="BC5" s="29"/>
      <c r="BD5" s="29"/>
      <c r="BE5" s="29"/>
      <c r="BF5" s="29"/>
      <c r="BG5" s="29"/>
      <c r="BH5" s="29"/>
      <c r="BI5" s="29"/>
    </row>
    <row r="6" spans="1:61" s="1" customFormat="1" ht="13.5" customHeight="1">
      <c r="A6" s="58" t="s">
        <v>95</v>
      </c>
      <c r="B6" s="59"/>
      <c r="C6" s="59"/>
      <c r="D6" s="59"/>
      <c r="E6" s="59"/>
      <c r="F6" s="60"/>
      <c r="G6" s="60"/>
      <c r="H6" s="60"/>
      <c r="I6" s="61"/>
      <c r="J6" s="262">
        <f>'Budget summary'!C7:C7</f>
        <v>3</v>
      </c>
      <c r="K6" s="262"/>
      <c r="L6" s="139" t="s">
        <v>70</v>
      </c>
      <c r="M6" s="49"/>
      <c r="N6" s="263" t="str">
        <f>IF('Budget summary'!E7=0,"",'Budget summary'!E7)</f>
        <v>September</v>
      </c>
      <c r="O6" s="264"/>
      <c r="P6" s="264"/>
      <c r="Q6" s="264"/>
      <c r="R6" s="265"/>
      <c r="S6" s="263">
        <f>IF('Budget summary'!F7=0,"",'Budget summary'!F7)</f>
        <v>2012</v>
      </c>
      <c r="T6" s="264"/>
      <c r="U6" s="265"/>
      <c r="V6" s="266" t="s">
        <v>71</v>
      </c>
      <c r="W6" s="266"/>
      <c r="X6" s="266"/>
      <c r="Y6" s="263" t="str">
        <f>IF('Budget summary'!H7=0,"",'Budget summary'!H7)</f>
        <v>December</v>
      </c>
      <c r="Z6" s="264"/>
      <c r="AA6" s="264"/>
      <c r="AB6" s="264"/>
      <c r="AC6" s="265"/>
      <c r="AD6" s="263">
        <f>IF('Budget summary'!I7=0,"",'Budget summary'!I7)</f>
        <v>2012</v>
      </c>
      <c r="AE6" s="264"/>
      <c r="AF6" s="265"/>
      <c r="AG6" s="61"/>
      <c r="AH6" s="61"/>
      <c r="AI6" s="61"/>
      <c r="AJ6" s="30"/>
      <c r="AK6" s="30"/>
      <c r="AL6" s="30"/>
      <c r="AM6" s="30"/>
      <c r="AN6" s="30"/>
      <c r="AO6" s="30"/>
      <c r="AP6" s="30"/>
      <c r="AQ6" s="30"/>
      <c r="AR6" s="30"/>
      <c r="AS6" s="30"/>
      <c r="AT6" s="30"/>
      <c r="AU6" s="30"/>
      <c r="AV6" s="30"/>
      <c r="AW6" s="30"/>
      <c r="AX6" s="30"/>
      <c r="AY6" s="29"/>
      <c r="AZ6" s="34"/>
      <c r="BA6" s="29"/>
      <c r="BB6" s="30"/>
      <c r="BC6" s="30"/>
      <c r="BD6" s="30"/>
      <c r="BE6" s="30"/>
      <c r="BF6" s="30"/>
      <c r="BG6" s="30"/>
      <c r="BH6" s="30"/>
      <c r="BI6" s="30"/>
    </row>
    <row r="7" spans="1:61" s="1" customFormat="1" ht="4.5" customHeight="1">
      <c r="A7" s="84"/>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6"/>
      <c r="AG7" s="61"/>
      <c r="AH7" s="61"/>
      <c r="AI7" s="61"/>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row>
    <row r="8" spans="1:61" s="1" customFormat="1" ht="12.75" customHeight="1">
      <c r="A8" s="87" t="s">
        <v>73</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6"/>
      <c r="AG8" s="61"/>
      <c r="AH8" s="61"/>
      <c r="AI8" s="61"/>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row>
    <row r="9" spans="1:61" s="1" customFormat="1" ht="12.75" customHeight="1">
      <c r="A9" s="278" t="str">
        <f>HYPERLINK("#A19",A19)</f>
        <v>A1. Work Package 1</v>
      </c>
      <c r="B9" s="279"/>
      <c r="C9" s="279"/>
      <c r="D9" s="279"/>
      <c r="E9" s="279"/>
      <c r="F9" s="279"/>
      <c r="G9" s="279"/>
      <c r="H9" s="279"/>
      <c r="I9" s="279"/>
      <c r="J9" s="279"/>
      <c r="K9" s="279"/>
      <c r="L9" s="279"/>
      <c r="M9" s="279"/>
      <c r="N9" s="279"/>
      <c r="O9" s="279"/>
      <c r="P9" s="279"/>
      <c r="Q9" s="279"/>
      <c r="R9" s="279"/>
      <c r="S9" s="279"/>
      <c r="T9" s="279"/>
      <c r="U9" s="85"/>
      <c r="V9" s="85"/>
      <c r="W9" s="85"/>
      <c r="X9" s="85"/>
      <c r="Y9" s="85"/>
      <c r="Z9" s="85"/>
      <c r="AA9" s="85"/>
      <c r="AB9" s="85"/>
      <c r="AC9" s="85"/>
      <c r="AD9" s="85"/>
      <c r="AE9" s="85"/>
      <c r="AF9" s="86"/>
      <c r="AG9" s="61"/>
      <c r="AH9" s="61"/>
      <c r="AI9" s="61"/>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row>
    <row r="10" spans="1:61" s="1" customFormat="1" ht="12.75" customHeight="1">
      <c r="A10" s="276" t="str">
        <f>HYPERLINK("#A43",A43)</f>
        <v>A2. Work Package 2</v>
      </c>
      <c r="B10" s="277"/>
      <c r="C10" s="277"/>
      <c r="D10" s="277"/>
      <c r="E10" s="277"/>
      <c r="F10" s="277"/>
      <c r="G10" s="277"/>
      <c r="H10" s="277"/>
      <c r="I10" s="277"/>
      <c r="J10" s="277"/>
      <c r="K10" s="277"/>
      <c r="L10" s="277"/>
      <c r="M10" s="277"/>
      <c r="N10" s="277"/>
      <c r="O10" s="277"/>
      <c r="P10" s="277"/>
      <c r="Q10" s="277"/>
      <c r="R10" s="277"/>
      <c r="S10" s="277"/>
      <c r="T10" s="277"/>
      <c r="U10" s="85"/>
      <c r="V10" s="85"/>
      <c r="W10" s="85"/>
      <c r="X10" s="85"/>
      <c r="Y10" s="85"/>
      <c r="Z10" s="85"/>
      <c r="AA10" s="85"/>
      <c r="AB10" s="85"/>
      <c r="AC10" s="85"/>
      <c r="AD10" s="85"/>
      <c r="AE10" s="85"/>
      <c r="AF10" s="86"/>
      <c r="AG10" s="61"/>
      <c r="AH10" s="61"/>
      <c r="AI10" s="61"/>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row>
    <row r="11" spans="1:61" s="1" customFormat="1" ht="12.75" customHeight="1">
      <c r="A11" s="276" t="str">
        <f>HYPERLINK("#A66",A66)</f>
        <v>A3. Work Package 3</v>
      </c>
      <c r="B11" s="277"/>
      <c r="C11" s="277"/>
      <c r="D11" s="277"/>
      <c r="E11" s="277"/>
      <c r="F11" s="277"/>
      <c r="G11" s="277"/>
      <c r="H11" s="277"/>
      <c r="I11" s="277"/>
      <c r="J11" s="277"/>
      <c r="K11" s="277"/>
      <c r="L11" s="277"/>
      <c r="M11" s="277"/>
      <c r="N11" s="277"/>
      <c r="O11" s="277"/>
      <c r="P11" s="277"/>
      <c r="Q11" s="277"/>
      <c r="R11" s="277"/>
      <c r="S11" s="277"/>
      <c r="T11" s="277"/>
      <c r="U11" s="85"/>
      <c r="V11" s="85"/>
      <c r="W11" s="85"/>
      <c r="X11" s="85"/>
      <c r="Y11" s="85"/>
      <c r="Z11" s="85"/>
      <c r="AA11" s="85"/>
      <c r="AB11" s="85"/>
      <c r="AC11" s="85"/>
      <c r="AD11" s="85"/>
      <c r="AE11" s="85"/>
      <c r="AF11" s="86"/>
      <c r="AG11" s="61"/>
      <c r="AH11" s="61"/>
      <c r="AI11" s="61"/>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row>
    <row r="12" spans="1:61" s="1" customFormat="1" ht="12.75" customHeight="1">
      <c r="A12" s="276" t="str">
        <f>HYPERLINK("#A89",A89)</f>
        <v>A4. Work Package 4</v>
      </c>
      <c r="B12" s="277"/>
      <c r="C12" s="277"/>
      <c r="D12" s="277"/>
      <c r="E12" s="277"/>
      <c r="F12" s="277"/>
      <c r="G12" s="277"/>
      <c r="H12" s="277"/>
      <c r="I12" s="277"/>
      <c r="J12" s="277"/>
      <c r="K12" s="277"/>
      <c r="L12" s="277"/>
      <c r="M12" s="277"/>
      <c r="N12" s="277"/>
      <c r="O12" s="277"/>
      <c r="P12" s="277"/>
      <c r="Q12" s="277"/>
      <c r="R12" s="277"/>
      <c r="S12" s="277"/>
      <c r="T12" s="277"/>
      <c r="U12" s="85"/>
      <c r="V12" s="85"/>
      <c r="W12" s="85"/>
      <c r="X12" s="85"/>
      <c r="Y12" s="85"/>
      <c r="Z12" s="85"/>
      <c r="AA12" s="85"/>
      <c r="AB12" s="85"/>
      <c r="AC12" s="85"/>
      <c r="AD12" s="85"/>
      <c r="AE12" s="85"/>
      <c r="AF12" s="86"/>
      <c r="AG12" s="61"/>
      <c r="AH12" s="61"/>
      <c r="AI12" s="61"/>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row>
    <row r="13" spans="1:61" s="1" customFormat="1" ht="12.75" customHeight="1">
      <c r="A13" s="276" t="str">
        <f>HYPERLINK("#A112",A112)</f>
        <v>A5. Work Package 5</v>
      </c>
      <c r="B13" s="277"/>
      <c r="C13" s="277"/>
      <c r="D13" s="277"/>
      <c r="E13" s="277"/>
      <c r="F13" s="277"/>
      <c r="G13" s="277"/>
      <c r="H13" s="277"/>
      <c r="I13" s="277"/>
      <c r="J13" s="277"/>
      <c r="K13" s="277"/>
      <c r="L13" s="277"/>
      <c r="M13" s="277"/>
      <c r="N13" s="277"/>
      <c r="O13" s="277"/>
      <c r="P13" s="277"/>
      <c r="Q13" s="277"/>
      <c r="R13" s="277"/>
      <c r="S13" s="277"/>
      <c r="T13" s="277"/>
      <c r="U13" s="85"/>
      <c r="V13" s="85"/>
      <c r="W13" s="85"/>
      <c r="X13" s="85"/>
      <c r="Y13" s="85"/>
      <c r="Z13" s="85"/>
      <c r="AA13" s="85"/>
      <c r="AB13" s="85"/>
      <c r="AC13" s="85"/>
      <c r="AD13" s="85"/>
      <c r="AE13" s="85"/>
      <c r="AF13" s="86"/>
      <c r="AG13" s="61"/>
      <c r="AH13" s="61"/>
      <c r="AI13" s="61"/>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row>
    <row r="14" spans="1:61" s="1" customFormat="1" ht="12.75" customHeight="1">
      <c r="A14" s="276" t="str">
        <f>HYPERLINK("#A135",A135)</f>
        <v>A6. General information on project performance and results</v>
      </c>
      <c r="B14" s="280"/>
      <c r="C14" s="280"/>
      <c r="D14" s="280"/>
      <c r="E14" s="280"/>
      <c r="F14" s="280"/>
      <c r="G14" s="280"/>
      <c r="H14" s="280"/>
      <c r="I14" s="280"/>
      <c r="J14" s="280"/>
      <c r="K14" s="280"/>
      <c r="L14" s="280"/>
      <c r="M14" s="280"/>
      <c r="N14" s="280"/>
      <c r="O14" s="280"/>
      <c r="P14" s="280"/>
      <c r="Q14" s="280"/>
      <c r="R14" s="280"/>
      <c r="S14" s="280"/>
      <c r="T14" s="280"/>
      <c r="U14" s="85"/>
      <c r="V14" s="85"/>
      <c r="W14" s="85"/>
      <c r="X14" s="85"/>
      <c r="Y14" s="85"/>
      <c r="Z14" s="85"/>
      <c r="AA14" s="85"/>
      <c r="AB14" s="85"/>
      <c r="AC14" s="85"/>
      <c r="AD14" s="85"/>
      <c r="AE14" s="85"/>
      <c r="AF14" s="86"/>
      <c r="AG14" s="61"/>
      <c r="AH14" s="61"/>
      <c r="AI14" s="61"/>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row>
    <row r="15" spans="1:61" s="1" customFormat="1" ht="12.75" customHeight="1">
      <c r="A15" s="276" t="str">
        <f>HYPERLINK("#A137",A137)</f>
        <v>A6.1. Contribution to general objectives and aims of the project</v>
      </c>
      <c r="B15" s="277"/>
      <c r="C15" s="277"/>
      <c r="D15" s="277"/>
      <c r="E15" s="277"/>
      <c r="F15" s="277"/>
      <c r="G15" s="277"/>
      <c r="H15" s="277"/>
      <c r="I15" s="277"/>
      <c r="J15" s="277"/>
      <c r="K15" s="277"/>
      <c r="L15" s="277"/>
      <c r="M15" s="277"/>
      <c r="N15" s="277"/>
      <c r="O15" s="277"/>
      <c r="P15" s="277"/>
      <c r="Q15" s="277"/>
      <c r="R15" s="277"/>
      <c r="S15" s="277"/>
      <c r="T15" s="277"/>
      <c r="U15" s="85"/>
      <c r="V15" s="85"/>
      <c r="W15" s="85"/>
      <c r="X15" s="85"/>
      <c r="Y15" s="85"/>
      <c r="Z15" s="85"/>
      <c r="AA15" s="85"/>
      <c r="AB15" s="85"/>
      <c r="AC15" s="85"/>
      <c r="AD15" s="85"/>
      <c r="AE15" s="85"/>
      <c r="AF15" s="86"/>
      <c r="AG15" s="61"/>
      <c r="AH15" s="61"/>
      <c r="AI15" s="61"/>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row>
    <row r="16" spans="1:61" s="1" customFormat="1" ht="12.75" customHeight="1">
      <c r="A16" s="276" t="str">
        <f>HYPERLINK("#A143",A143)</f>
        <v>A6.2. Cross-border added value</v>
      </c>
      <c r="B16" s="277"/>
      <c r="C16" s="277"/>
      <c r="D16" s="277"/>
      <c r="E16" s="277"/>
      <c r="F16" s="277"/>
      <c r="G16" s="277"/>
      <c r="H16" s="277"/>
      <c r="I16" s="277"/>
      <c r="J16" s="277"/>
      <c r="K16" s="277"/>
      <c r="L16" s="277"/>
      <c r="M16" s="277"/>
      <c r="N16" s="277"/>
      <c r="O16" s="277"/>
      <c r="P16" s="277"/>
      <c r="Q16" s="277"/>
      <c r="R16" s="277"/>
      <c r="S16" s="277"/>
      <c r="T16" s="277"/>
      <c r="U16" s="85"/>
      <c r="V16" s="85"/>
      <c r="W16" s="85"/>
      <c r="X16" s="85"/>
      <c r="Y16" s="85"/>
      <c r="Z16" s="85"/>
      <c r="AA16" s="85"/>
      <c r="AB16" s="85"/>
      <c r="AC16" s="85"/>
      <c r="AD16" s="85"/>
      <c r="AE16" s="85"/>
      <c r="AF16" s="86"/>
      <c r="AG16" s="61"/>
      <c r="AH16" s="61"/>
      <c r="AI16" s="61"/>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row>
    <row r="17" spans="1:61" s="1" customFormat="1" ht="12.75" customHeight="1">
      <c r="A17" s="276" t="str">
        <f>HYPERLINK("#A149",A149)</f>
        <v>A6.3. Communication and publicity</v>
      </c>
      <c r="B17" s="277"/>
      <c r="C17" s="277"/>
      <c r="D17" s="277"/>
      <c r="E17" s="277"/>
      <c r="F17" s="277"/>
      <c r="G17" s="277"/>
      <c r="H17" s="277"/>
      <c r="I17" s="277"/>
      <c r="J17" s="277"/>
      <c r="K17" s="277"/>
      <c r="L17" s="277"/>
      <c r="M17" s="277"/>
      <c r="N17" s="277"/>
      <c r="O17" s="277"/>
      <c r="P17" s="277"/>
      <c r="Q17" s="277"/>
      <c r="R17" s="277"/>
      <c r="S17" s="277"/>
      <c r="T17" s="277"/>
      <c r="U17" s="85"/>
      <c r="V17" s="85"/>
      <c r="W17" s="85"/>
      <c r="X17" s="85"/>
      <c r="Y17" s="85"/>
      <c r="Z17" s="85"/>
      <c r="AA17" s="85"/>
      <c r="AB17" s="85"/>
      <c r="AC17" s="85"/>
      <c r="AD17" s="85"/>
      <c r="AE17" s="85"/>
      <c r="AF17" s="86"/>
      <c r="AG17" s="61"/>
      <c r="AH17" s="61"/>
      <c r="AI17" s="61"/>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row>
    <row r="18" spans="1:61" s="1" customFormat="1" ht="12.75" customHeight="1">
      <c r="A18" s="88"/>
      <c r="B18" s="89"/>
      <c r="C18" s="89"/>
      <c r="D18" s="89"/>
      <c r="E18" s="89"/>
      <c r="F18" s="89"/>
      <c r="G18" s="89"/>
      <c r="H18" s="89"/>
      <c r="I18" s="89"/>
      <c r="J18" s="89"/>
      <c r="K18" s="89"/>
      <c r="L18" s="89"/>
      <c r="M18" s="89"/>
      <c r="N18" s="89"/>
      <c r="O18" s="89"/>
      <c r="P18" s="89"/>
      <c r="Q18" s="89"/>
      <c r="R18" s="89"/>
      <c r="S18" s="89"/>
      <c r="T18" s="89"/>
      <c r="U18" s="90"/>
      <c r="V18" s="90"/>
      <c r="W18" s="90"/>
      <c r="X18" s="90"/>
      <c r="Y18" s="90"/>
      <c r="Z18" s="90"/>
      <c r="AA18" s="90"/>
      <c r="AB18" s="90"/>
      <c r="AC18" s="90"/>
      <c r="AD18" s="90"/>
      <c r="AE18" s="90"/>
      <c r="AF18" s="91"/>
      <c r="AG18" s="61"/>
      <c r="AH18" s="61"/>
      <c r="AI18" s="61"/>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row>
    <row r="19" spans="1:61" s="1" customFormat="1" ht="15.75">
      <c r="A19" s="93" t="s">
        <v>75</v>
      </c>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5"/>
      <c r="AG19" s="250" t="str">
        <f>HYPERLINK("#A8","Table of contents")</f>
        <v>Table of contents</v>
      </c>
      <c r="AH19" s="241"/>
      <c r="AI19" s="241"/>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row>
    <row r="20" spans="1:61" s="1" customFormat="1" ht="4.5" customHeight="1">
      <c r="A20" s="96"/>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8"/>
      <c r="AG20" s="241"/>
      <c r="AH20" s="241"/>
      <c r="AI20" s="241"/>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row>
    <row r="21" spans="1:61" s="1" customFormat="1" ht="16.5" customHeight="1">
      <c r="A21" s="99" t="s">
        <v>76</v>
      </c>
      <c r="B21" s="100"/>
      <c r="C21" s="100"/>
      <c r="D21" s="100"/>
      <c r="E21" s="100"/>
      <c r="F21" s="100"/>
      <c r="G21" s="100"/>
      <c r="H21" s="100"/>
      <c r="I21" s="281" t="s">
        <v>77</v>
      </c>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3"/>
      <c r="AG21" s="241"/>
      <c r="AH21" s="241"/>
      <c r="AI21" s="241"/>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row>
    <row r="22" spans="1:61" s="1" customFormat="1" ht="16.5" customHeight="1">
      <c r="A22" s="99" t="s">
        <v>78</v>
      </c>
      <c r="B22" s="100"/>
      <c r="C22" s="100"/>
      <c r="D22" s="100"/>
      <c r="E22" s="100"/>
      <c r="F22" s="100"/>
      <c r="G22" s="100"/>
      <c r="H22" s="100"/>
      <c r="I22" s="254" t="s">
        <v>269</v>
      </c>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6"/>
      <c r="AG22" s="241"/>
      <c r="AH22" s="241"/>
      <c r="AI22" s="241"/>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row>
    <row r="23" spans="1:61" s="1" customFormat="1" ht="16.5" customHeight="1">
      <c r="A23" s="99" t="s">
        <v>79</v>
      </c>
      <c r="B23" s="100"/>
      <c r="C23" s="100"/>
      <c r="D23" s="100"/>
      <c r="E23" s="100"/>
      <c r="F23" s="100"/>
      <c r="G23" s="100"/>
      <c r="H23" s="100"/>
      <c r="I23" s="254" t="s">
        <v>162</v>
      </c>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6"/>
      <c r="AG23" s="241"/>
      <c r="AH23" s="241"/>
      <c r="AI23" s="241"/>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row>
    <row r="24" spans="1:61" s="1" customFormat="1" ht="4.5" customHeight="1">
      <c r="A24" s="10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104"/>
      <c r="AG24" s="61"/>
      <c r="AH24" s="61"/>
      <c r="AI24" s="61"/>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row>
    <row r="25" spans="1:69" s="1" customFormat="1" ht="4.5" customHeight="1">
      <c r="A25" s="101"/>
      <c r="B25" s="59"/>
      <c r="C25" s="59"/>
      <c r="D25" s="59"/>
      <c r="E25" s="59"/>
      <c r="F25" s="102"/>
      <c r="G25" s="102"/>
      <c r="H25" s="103"/>
      <c r="I25" s="103"/>
      <c r="J25" s="59"/>
      <c r="K25" s="59"/>
      <c r="L25" s="59"/>
      <c r="M25" s="59"/>
      <c r="N25" s="59"/>
      <c r="O25" s="59"/>
      <c r="P25" s="59"/>
      <c r="Q25" s="59"/>
      <c r="R25" s="59"/>
      <c r="S25" s="59"/>
      <c r="T25" s="59"/>
      <c r="U25" s="59"/>
      <c r="V25" s="59"/>
      <c r="W25" s="59"/>
      <c r="X25" s="59"/>
      <c r="Y25" s="59"/>
      <c r="Z25" s="59"/>
      <c r="AA25" s="59"/>
      <c r="AB25" s="59"/>
      <c r="AC25" s="59"/>
      <c r="AD25" s="59"/>
      <c r="AE25" s="59"/>
      <c r="AF25" s="104"/>
      <c r="AG25" s="61"/>
      <c r="AH25" s="61"/>
      <c r="AI25" s="61"/>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Q25" s="1">
        <v>2014</v>
      </c>
    </row>
    <row r="26" spans="1:61" s="1" customFormat="1" ht="16.5">
      <c r="A26" s="105" t="s">
        <v>80</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7"/>
      <c r="AG26" s="61"/>
      <c r="AH26" s="61"/>
      <c r="AI26" s="61"/>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row>
    <row r="27" spans="1:61" s="1" customFormat="1" ht="150" customHeight="1">
      <c r="A27" s="251" t="s">
        <v>254</v>
      </c>
      <c r="B27" s="251"/>
      <c r="C27" s="251"/>
      <c r="D27" s="251"/>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108"/>
      <c r="AH27" s="108"/>
      <c r="AI27" s="108"/>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row>
    <row r="28" spans="1:61" s="1" customFormat="1" ht="150" customHeight="1">
      <c r="A28" s="251"/>
      <c r="B28" s="251"/>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108"/>
      <c r="AH28" s="108"/>
      <c r="AI28" s="108"/>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row>
    <row r="29" spans="1:61" s="1" customFormat="1" ht="150" customHeight="1">
      <c r="A29" s="251"/>
      <c r="B29" s="251"/>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108"/>
      <c r="AH29" s="108"/>
      <c r="AI29" s="108"/>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row>
    <row r="30" spans="1:61" s="1" customFormat="1" ht="12.75">
      <c r="A30" s="110" t="s">
        <v>81</v>
      </c>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2"/>
      <c r="AG30" s="61"/>
      <c r="AH30" s="61"/>
      <c r="AI30" s="61"/>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row>
    <row r="31" spans="1:61" s="1" customFormat="1" ht="12.75" customHeight="1">
      <c r="A31" s="113" t="s">
        <v>82</v>
      </c>
      <c r="B31" s="114"/>
      <c r="C31" s="114"/>
      <c r="D31" s="114"/>
      <c r="E31" s="114"/>
      <c r="F31" s="114"/>
      <c r="G31" s="114"/>
      <c r="H31" s="114"/>
      <c r="I31" s="114"/>
      <c r="J31" s="114"/>
      <c r="K31" s="114"/>
      <c r="L31" s="114"/>
      <c r="M31" s="114" t="s">
        <v>83</v>
      </c>
      <c r="N31" s="252">
        <f>LEN(A27)</f>
        <v>595</v>
      </c>
      <c r="O31" s="253"/>
      <c r="P31" s="114"/>
      <c r="Q31" s="114">
        <v>2</v>
      </c>
      <c r="R31" s="252">
        <f>LEN(A28)</f>
        <v>0</v>
      </c>
      <c r="S31" s="253"/>
      <c r="T31" s="114"/>
      <c r="U31" s="114" t="s">
        <v>84</v>
      </c>
      <c r="V31" s="252">
        <f>LEN(A29)</f>
        <v>0</v>
      </c>
      <c r="W31" s="253"/>
      <c r="X31" s="114"/>
      <c r="Y31" s="114"/>
      <c r="Z31" s="114"/>
      <c r="AA31" s="114"/>
      <c r="AB31" s="114"/>
      <c r="AC31" s="114"/>
      <c r="AD31" s="114"/>
      <c r="AE31" s="114"/>
      <c r="AF31" s="115"/>
      <c r="AG31" s="61"/>
      <c r="AH31" s="61"/>
      <c r="AI31" s="61"/>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row>
    <row r="32" spans="1:61" s="1" customFormat="1" ht="15" customHeight="1">
      <c r="A32" s="238" t="s">
        <v>85</v>
      </c>
      <c r="B32" s="239"/>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40"/>
      <c r="AG32" s="109"/>
      <c r="AH32" s="109"/>
      <c r="AI32" s="109"/>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row>
    <row r="33" spans="1:61" s="1" customFormat="1" ht="150" customHeight="1">
      <c r="A33" s="208" t="s">
        <v>252</v>
      </c>
      <c r="B33" s="209"/>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10"/>
      <c r="AG33" s="108"/>
      <c r="AH33" s="108"/>
      <c r="AI33" s="108"/>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row>
    <row r="34" spans="1:61" s="1" customFormat="1" ht="12.75" customHeight="1">
      <c r="A34" s="110" t="s">
        <v>86</v>
      </c>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2"/>
      <c r="AG34" s="61"/>
      <c r="AH34" s="61"/>
      <c r="AI34" s="61"/>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row>
    <row r="35" spans="1:61" s="1" customFormat="1" ht="12.75" customHeight="1">
      <c r="A35" s="113" t="s">
        <v>82</v>
      </c>
      <c r="B35" s="116"/>
      <c r="C35" s="116"/>
      <c r="D35" s="116"/>
      <c r="E35" s="116"/>
      <c r="F35" s="116"/>
      <c r="G35" s="116"/>
      <c r="H35" s="116"/>
      <c r="I35" s="116"/>
      <c r="J35" s="116"/>
      <c r="K35" s="116"/>
      <c r="L35" s="116"/>
      <c r="M35" s="114" t="s">
        <v>83</v>
      </c>
      <c r="N35" s="252">
        <f>LEN(Y33)</f>
        <v>0</v>
      </c>
      <c r="O35" s="253"/>
      <c r="P35" s="116"/>
      <c r="Q35" s="116"/>
      <c r="R35" s="116"/>
      <c r="S35" s="116"/>
      <c r="T35" s="116"/>
      <c r="U35" s="116"/>
      <c r="V35" s="116"/>
      <c r="W35" s="116"/>
      <c r="X35" s="116"/>
      <c r="Y35" s="116"/>
      <c r="Z35" s="116"/>
      <c r="AA35" s="116"/>
      <c r="AB35" s="116"/>
      <c r="AC35" s="116"/>
      <c r="AD35" s="116"/>
      <c r="AE35" s="116"/>
      <c r="AF35" s="117"/>
      <c r="AG35" s="118"/>
      <c r="AH35" s="118"/>
      <c r="AI35" s="118"/>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row>
    <row r="36" spans="1:61" s="1" customFormat="1" ht="15" customHeight="1">
      <c r="A36" s="119" t="s">
        <v>87</v>
      </c>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2"/>
      <c r="AG36" s="250" t="str">
        <f>HYPERLINK("#A8","Table of contents")</f>
        <v>Table of contents</v>
      </c>
      <c r="AH36" s="241"/>
      <c r="AI36" s="241"/>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row>
    <row r="37" spans="1:61" s="1" customFormat="1" ht="12.75">
      <c r="A37" s="120" t="s">
        <v>88</v>
      </c>
      <c r="B37" s="60"/>
      <c r="C37" s="60"/>
      <c r="D37" s="60"/>
      <c r="E37" s="60"/>
      <c r="F37" s="60"/>
      <c r="G37" s="60"/>
      <c r="H37" s="60"/>
      <c r="I37" s="60"/>
      <c r="J37" s="60"/>
      <c r="K37" s="60"/>
      <c r="L37" s="60"/>
      <c r="M37" s="60"/>
      <c r="N37" s="60"/>
      <c r="O37" s="60"/>
      <c r="P37" s="60"/>
      <c r="Q37" s="60"/>
      <c r="R37" s="60"/>
      <c r="S37" s="60"/>
      <c r="T37" s="60"/>
      <c r="U37" s="60"/>
      <c r="V37" s="60"/>
      <c r="W37" s="242" t="s">
        <v>35</v>
      </c>
      <c r="X37" s="243"/>
      <c r="Y37" s="60"/>
      <c r="Z37" s="60"/>
      <c r="AA37" s="60"/>
      <c r="AB37" s="60"/>
      <c r="AC37" s="60"/>
      <c r="AD37" s="60"/>
      <c r="AE37" s="60"/>
      <c r="AF37" s="121"/>
      <c r="AG37" s="241"/>
      <c r="AH37" s="241"/>
      <c r="AI37" s="241"/>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row>
    <row r="38" spans="1:61" s="1" customFormat="1" ht="13.5">
      <c r="A38" s="126" t="s">
        <v>89</v>
      </c>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114"/>
      <c r="AC38" s="114"/>
      <c r="AD38" s="114"/>
      <c r="AE38" s="114"/>
      <c r="AF38" s="115"/>
      <c r="AG38" s="241"/>
      <c r="AH38" s="241"/>
      <c r="AI38" s="241"/>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row>
    <row r="39" spans="1:61" s="1" customFormat="1" ht="150" customHeight="1">
      <c r="A39" s="208"/>
      <c r="B39" s="209"/>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10"/>
      <c r="AG39" s="122"/>
      <c r="AH39" s="122"/>
      <c r="AI39" s="122"/>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row>
    <row r="40" spans="1:61" s="1" customFormat="1" ht="12.75">
      <c r="A40" s="110" t="s">
        <v>90</v>
      </c>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2"/>
      <c r="AG40" s="61"/>
      <c r="AH40" s="61"/>
      <c r="AI40" s="61"/>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row>
    <row r="41" spans="1:61" s="1" customFormat="1" ht="12.75" customHeight="1">
      <c r="A41" s="113" t="s">
        <v>82</v>
      </c>
      <c r="B41" s="116"/>
      <c r="C41" s="116"/>
      <c r="D41" s="116"/>
      <c r="E41" s="116"/>
      <c r="F41" s="116"/>
      <c r="G41" s="116"/>
      <c r="H41" s="116"/>
      <c r="I41" s="116"/>
      <c r="J41" s="116"/>
      <c r="K41" s="116"/>
      <c r="L41" s="116"/>
      <c r="M41" s="114" t="s">
        <v>83</v>
      </c>
      <c r="N41" s="252">
        <f>LEN(A39)</f>
        <v>0</v>
      </c>
      <c r="O41" s="253"/>
      <c r="P41" s="116"/>
      <c r="Q41" s="116"/>
      <c r="R41" s="116"/>
      <c r="S41" s="116"/>
      <c r="T41" s="116"/>
      <c r="U41" s="116"/>
      <c r="V41" s="116"/>
      <c r="W41" s="116"/>
      <c r="X41" s="116"/>
      <c r="Y41" s="116"/>
      <c r="Z41" s="116"/>
      <c r="AA41" s="116"/>
      <c r="AB41" s="116"/>
      <c r="AC41" s="116"/>
      <c r="AD41" s="116"/>
      <c r="AE41" s="116"/>
      <c r="AF41" s="117"/>
      <c r="AG41" s="118"/>
      <c r="AH41" s="118"/>
      <c r="AI41" s="118"/>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row>
    <row r="42" spans="1:61" s="1" customFormat="1" ht="4.5" customHeight="1">
      <c r="A42" s="25"/>
      <c r="B42" s="28"/>
      <c r="C42" s="28"/>
      <c r="D42" s="28"/>
      <c r="E42" s="28"/>
      <c r="F42" s="28"/>
      <c r="G42" s="28"/>
      <c r="H42" s="28"/>
      <c r="I42" s="28"/>
      <c r="J42" s="28"/>
      <c r="K42" s="28"/>
      <c r="L42" s="28"/>
      <c r="M42" s="26"/>
      <c r="N42" s="32"/>
      <c r="O42" s="32"/>
      <c r="P42" s="28"/>
      <c r="Q42" s="28"/>
      <c r="R42" s="28"/>
      <c r="S42" s="28"/>
      <c r="T42" s="28"/>
      <c r="U42" s="28"/>
      <c r="V42" s="28"/>
      <c r="W42" s="28"/>
      <c r="X42" s="28"/>
      <c r="Y42" s="28"/>
      <c r="Z42" s="28"/>
      <c r="AA42" s="28"/>
      <c r="AB42" s="28"/>
      <c r="AC42" s="28"/>
      <c r="AD42" s="28"/>
      <c r="AE42" s="28"/>
      <c r="AF42" s="33"/>
      <c r="AG42" s="118"/>
      <c r="AH42" s="118"/>
      <c r="AI42" s="118"/>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row>
    <row r="43" spans="1:61" s="1" customFormat="1" ht="15.75">
      <c r="A43" s="93" t="s">
        <v>96</v>
      </c>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5"/>
      <c r="AG43" s="250" t="str">
        <f>HYPERLINK("#A8","Table of contents")</f>
        <v>Table of contents</v>
      </c>
      <c r="AH43" s="241"/>
      <c r="AI43" s="241"/>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row>
    <row r="44" spans="1:61" s="1" customFormat="1" ht="4.5" customHeight="1">
      <c r="A44" s="96"/>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8"/>
      <c r="AG44" s="241"/>
      <c r="AH44" s="241"/>
      <c r="AI44" s="241"/>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row>
    <row r="45" spans="1:61" s="1" customFormat="1" ht="16.5" customHeight="1">
      <c r="A45" s="125" t="s">
        <v>97</v>
      </c>
      <c r="B45" s="49"/>
      <c r="C45" s="49"/>
      <c r="D45" s="49"/>
      <c r="E45" s="49"/>
      <c r="F45" s="49"/>
      <c r="G45" s="49"/>
      <c r="H45" s="49"/>
      <c r="I45" s="254" t="s">
        <v>163</v>
      </c>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6"/>
      <c r="AG45" s="241"/>
      <c r="AH45" s="241"/>
      <c r="AI45" s="241"/>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row>
    <row r="46" spans="1:61" s="1" customFormat="1" ht="16.5" customHeight="1">
      <c r="A46" s="125" t="s">
        <v>98</v>
      </c>
      <c r="B46" s="49"/>
      <c r="C46" s="49"/>
      <c r="D46" s="49"/>
      <c r="E46" s="49"/>
      <c r="F46" s="49"/>
      <c r="G46" s="49"/>
      <c r="H46" s="49"/>
      <c r="I46" s="254" t="s">
        <v>164</v>
      </c>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6"/>
      <c r="AG46" s="241"/>
      <c r="AH46" s="241"/>
      <c r="AI46" s="241"/>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row>
    <row r="47" spans="1:61" s="1" customFormat="1" ht="16.5" customHeight="1">
      <c r="A47" s="125" t="s">
        <v>99</v>
      </c>
      <c r="B47" s="49"/>
      <c r="C47" s="49"/>
      <c r="D47" s="49"/>
      <c r="E47" s="49"/>
      <c r="F47" s="49"/>
      <c r="G47" s="49"/>
      <c r="H47" s="49"/>
      <c r="I47" s="254" t="s">
        <v>165</v>
      </c>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6"/>
      <c r="AG47" s="241"/>
      <c r="AH47" s="241"/>
      <c r="AI47" s="241"/>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row>
    <row r="48" spans="1:61" s="1" customFormat="1" ht="4.5" customHeight="1">
      <c r="A48" s="101"/>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104"/>
      <c r="AG48" s="61"/>
      <c r="AH48" s="61"/>
      <c r="AI48" s="61"/>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row>
    <row r="49" spans="1:61" s="1" customFormat="1" ht="16.5">
      <c r="A49" s="105" t="s">
        <v>80</v>
      </c>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7"/>
      <c r="AG49" s="61"/>
      <c r="AH49" s="61"/>
      <c r="AI49" s="61"/>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row>
    <row r="50" spans="1:61" s="1" customFormat="1" ht="150" customHeight="1">
      <c r="A50" s="251" t="s">
        <v>166</v>
      </c>
      <c r="B50" s="251"/>
      <c r="C50" s="251"/>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108"/>
      <c r="AH50" s="108"/>
      <c r="AI50" s="108"/>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row>
    <row r="51" spans="1:61" s="1" customFormat="1" ht="150" customHeight="1">
      <c r="A51" s="251"/>
      <c r="B51" s="251"/>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108"/>
      <c r="AH51" s="108"/>
      <c r="AI51" s="108"/>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row>
    <row r="52" spans="1:61" s="1" customFormat="1" ht="150" customHeight="1">
      <c r="A52" s="251"/>
      <c r="B52" s="251"/>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108"/>
      <c r="AH52" s="108"/>
      <c r="AI52" s="108"/>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row>
    <row r="53" spans="1:61" s="1" customFormat="1" ht="12.75">
      <c r="A53" s="110" t="s">
        <v>81</v>
      </c>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2"/>
      <c r="AG53" s="61"/>
      <c r="AH53" s="61"/>
      <c r="AI53" s="61"/>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row>
    <row r="54" spans="1:61" s="1" customFormat="1" ht="12.75" customHeight="1">
      <c r="A54" s="113" t="s">
        <v>82</v>
      </c>
      <c r="B54" s="114"/>
      <c r="C54" s="114"/>
      <c r="D54" s="114"/>
      <c r="E54" s="114"/>
      <c r="F54" s="114"/>
      <c r="G54" s="114"/>
      <c r="H54" s="114"/>
      <c r="I54" s="114"/>
      <c r="J54" s="114"/>
      <c r="K54" s="114"/>
      <c r="L54" s="114"/>
      <c r="M54" s="114" t="s">
        <v>83</v>
      </c>
      <c r="N54" s="252">
        <f>LEN(A50)</f>
        <v>3</v>
      </c>
      <c r="O54" s="253"/>
      <c r="P54" s="114"/>
      <c r="Q54" s="114">
        <v>2</v>
      </c>
      <c r="R54" s="252">
        <f>LEN(A51)</f>
        <v>0</v>
      </c>
      <c r="S54" s="253"/>
      <c r="T54" s="114"/>
      <c r="U54" s="114" t="s">
        <v>84</v>
      </c>
      <c r="V54" s="252">
        <f>LEN(A52)</f>
        <v>0</v>
      </c>
      <c r="W54" s="253"/>
      <c r="X54" s="114"/>
      <c r="Y54" s="114"/>
      <c r="Z54" s="114"/>
      <c r="AA54" s="114"/>
      <c r="AB54" s="114"/>
      <c r="AC54" s="114"/>
      <c r="AD54" s="114"/>
      <c r="AE54" s="114"/>
      <c r="AF54" s="115"/>
      <c r="AG54" s="61"/>
      <c r="AH54" s="61"/>
      <c r="AI54" s="61"/>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row>
    <row r="55" spans="1:61" s="1" customFormat="1" ht="15" customHeight="1">
      <c r="A55" s="238" t="s">
        <v>85</v>
      </c>
      <c r="B55" s="239"/>
      <c r="C55" s="239"/>
      <c r="D55" s="239"/>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239"/>
      <c r="AF55" s="240"/>
      <c r="AG55" s="109"/>
      <c r="AH55" s="109"/>
      <c r="AI55" s="109"/>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row>
    <row r="56" spans="1:61" s="1" customFormat="1" ht="150" customHeight="1">
      <c r="A56" s="208" t="s">
        <v>166</v>
      </c>
      <c r="B56" s="209"/>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10"/>
      <c r="AG56" s="108"/>
      <c r="AH56" s="108"/>
      <c r="AI56" s="108"/>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row>
    <row r="57" spans="1:61" s="1" customFormat="1" ht="12.75" customHeight="1">
      <c r="A57" s="110" t="s">
        <v>86</v>
      </c>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2"/>
      <c r="AG57" s="61"/>
      <c r="AH57" s="61"/>
      <c r="AI57" s="61"/>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row>
    <row r="58" spans="1:61" s="1" customFormat="1" ht="12.75" customHeight="1">
      <c r="A58" s="113" t="s">
        <v>82</v>
      </c>
      <c r="B58" s="116"/>
      <c r="C58" s="116"/>
      <c r="D58" s="116"/>
      <c r="E58" s="116"/>
      <c r="F58" s="116"/>
      <c r="G58" s="116"/>
      <c r="H58" s="116"/>
      <c r="I58" s="116"/>
      <c r="J58" s="116"/>
      <c r="K58" s="116"/>
      <c r="L58" s="116"/>
      <c r="M58" s="114" t="s">
        <v>83</v>
      </c>
      <c r="N58" s="252">
        <f>LEN(Y56)</f>
        <v>0</v>
      </c>
      <c r="O58" s="253"/>
      <c r="P58" s="116"/>
      <c r="Q58" s="116"/>
      <c r="R58" s="116"/>
      <c r="S58" s="116"/>
      <c r="T58" s="116"/>
      <c r="U58" s="116"/>
      <c r="V58" s="116"/>
      <c r="W58" s="116"/>
      <c r="X58" s="116"/>
      <c r="Y58" s="116"/>
      <c r="Z58" s="116"/>
      <c r="AA58" s="116"/>
      <c r="AB58" s="116"/>
      <c r="AC58" s="116"/>
      <c r="AD58" s="116"/>
      <c r="AE58" s="116"/>
      <c r="AF58" s="117"/>
      <c r="AG58" s="118"/>
      <c r="AH58" s="118"/>
      <c r="AI58" s="118"/>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61" s="1" customFormat="1" ht="15" customHeight="1">
      <c r="A59" s="119" t="s">
        <v>87</v>
      </c>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2"/>
      <c r="AG59" s="250" t="str">
        <f>HYPERLINK("#A8","Table of contents")</f>
        <v>Table of contents</v>
      </c>
      <c r="AH59" s="241"/>
      <c r="AI59" s="241"/>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row>
    <row r="60" spans="1:61" s="1" customFormat="1" ht="12.75">
      <c r="A60" s="120" t="s">
        <v>88</v>
      </c>
      <c r="B60" s="60"/>
      <c r="C60" s="60"/>
      <c r="D60" s="60"/>
      <c r="E60" s="60"/>
      <c r="F60" s="60"/>
      <c r="G60" s="60"/>
      <c r="H60" s="60"/>
      <c r="I60" s="60"/>
      <c r="J60" s="60"/>
      <c r="K60" s="60"/>
      <c r="L60" s="60"/>
      <c r="M60" s="60"/>
      <c r="N60" s="60"/>
      <c r="O60" s="60"/>
      <c r="P60" s="60"/>
      <c r="Q60" s="60"/>
      <c r="R60" s="60"/>
      <c r="S60" s="60"/>
      <c r="T60" s="60"/>
      <c r="U60" s="60"/>
      <c r="V60" s="60"/>
      <c r="W60" s="242"/>
      <c r="X60" s="243"/>
      <c r="Y60" s="60"/>
      <c r="Z60" s="60"/>
      <c r="AA60" s="60"/>
      <c r="AB60" s="60"/>
      <c r="AC60" s="60"/>
      <c r="AD60" s="60"/>
      <c r="AE60" s="60"/>
      <c r="AF60" s="121"/>
      <c r="AG60" s="241"/>
      <c r="AH60" s="241"/>
      <c r="AI60" s="241"/>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row>
    <row r="61" spans="1:61" s="1" customFormat="1" ht="13.5">
      <c r="A61" s="126" t="s">
        <v>89</v>
      </c>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114"/>
      <c r="AC61" s="114"/>
      <c r="AD61" s="114"/>
      <c r="AE61" s="114"/>
      <c r="AF61" s="115"/>
      <c r="AG61" s="241"/>
      <c r="AH61" s="241"/>
      <c r="AI61" s="241"/>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row>
    <row r="62" spans="1:61" s="1" customFormat="1" ht="150" customHeight="1">
      <c r="A62" s="208"/>
      <c r="B62" s="209"/>
      <c r="C62" s="209"/>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10"/>
      <c r="AG62" s="122"/>
      <c r="AH62" s="122"/>
      <c r="AI62" s="122"/>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row>
    <row r="63" spans="1:61" s="1" customFormat="1" ht="12.75">
      <c r="A63" s="110" t="s">
        <v>90</v>
      </c>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2"/>
      <c r="AG63" s="61"/>
      <c r="AH63" s="61"/>
      <c r="AI63" s="61"/>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row>
    <row r="64" spans="1:61" s="1" customFormat="1" ht="12.75" customHeight="1">
      <c r="A64" s="113" t="s">
        <v>82</v>
      </c>
      <c r="B64" s="116"/>
      <c r="C64" s="116"/>
      <c r="D64" s="116"/>
      <c r="E64" s="116"/>
      <c r="F64" s="116"/>
      <c r="G64" s="116"/>
      <c r="H64" s="116"/>
      <c r="I64" s="116"/>
      <c r="J64" s="116"/>
      <c r="K64" s="116"/>
      <c r="L64" s="116"/>
      <c r="M64" s="114" t="s">
        <v>83</v>
      </c>
      <c r="N64" s="252">
        <f>LEN(A62)</f>
        <v>0</v>
      </c>
      <c r="O64" s="253"/>
      <c r="P64" s="116"/>
      <c r="Q64" s="116"/>
      <c r="R64" s="116"/>
      <c r="S64" s="116"/>
      <c r="T64" s="116"/>
      <c r="U64" s="116"/>
      <c r="V64" s="116"/>
      <c r="W64" s="116"/>
      <c r="X64" s="116"/>
      <c r="Y64" s="116"/>
      <c r="Z64" s="116"/>
      <c r="AA64" s="116"/>
      <c r="AB64" s="116"/>
      <c r="AC64" s="116"/>
      <c r="AD64" s="116"/>
      <c r="AE64" s="116"/>
      <c r="AF64" s="117"/>
      <c r="AG64" s="118"/>
      <c r="AH64" s="118"/>
      <c r="AI64" s="118"/>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row>
    <row r="65" spans="1:61" s="1" customFormat="1" ht="4.5" customHeight="1">
      <c r="A65" s="25"/>
      <c r="B65" s="28"/>
      <c r="C65" s="28"/>
      <c r="D65" s="28"/>
      <c r="E65" s="28"/>
      <c r="F65" s="28"/>
      <c r="G65" s="28"/>
      <c r="H65" s="28"/>
      <c r="I65" s="28"/>
      <c r="J65" s="28"/>
      <c r="K65" s="28"/>
      <c r="L65" s="28"/>
      <c r="M65" s="26"/>
      <c r="N65" s="32"/>
      <c r="O65" s="32"/>
      <c r="P65" s="28"/>
      <c r="Q65" s="28"/>
      <c r="R65" s="28"/>
      <c r="S65" s="28"/>
      <c r="T65" s="28"/>
      <c r="U65" s="28"/>
      <c r="V65" s="28"/>
      <c r="W65" s="28"/>
      <c r="X65" s="28"/>
      <c r="Y65" s="28"/>
      <c r="Z65" s="28"/>
      <c r="AA65" s="28"/>
      <c r="AB65" s="28"/>
      <c r="AC65" s="28"/>
      <c r="AD65" s="28"/>
      <c r="AE65" s="28"/>
      <c r="AF65" s="33"/>
      <c r="AG65" s="118"/>
      <c r="AH65" s="118"/>
      <c r="AI65" s="118"/>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row>
    <row r="66" spans="1:61" s="1" customFormat="1" ht="15.75">
      <c r="A66" s="93" t="s">
        <v>100</v>
      </c>
      <c r="B66" s="94"/>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5"/>
      <c r="AG66" s="250" t="str">
        <f>HYPERLINK("#A8","Table of contents")</f>
        <v>Table of contents</v>
      </c>
      <c r="AH66" s="241"/>
      <c r="AI66" s="241"/>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row>
    <row r="67" spans="1:61" s="1" customFormat="1" ht="4.5" customHeight="1">
      <c r="A67" s="96"/>
      <c r="B67" s="97"/>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8"/>
      <c r="AG67" s="241"/>
      <c r="AH67" s="241"/>
      <c r="AI67" s="241"/>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row>
    <row r="68" spans="1:61" s="1" customFormat="1" ht="16.5" customHeight="1">
      <c r="A68" s="125" t="s">
        <v>101</v>
      </c>
      <c r="B68" s="49"/>
      <c r="C68" s="49"/>
      <c r="D68" s="49"/>
      <c r="E68" s="49"/>
      <c r="F68" s="49"/>
      <c r="G68" s="49"/>
      <c r="H68" s="49"/>
      <c r="I68" s="254" t="s">
        <v>167</v>
      </c>
      <c r="J68" s="255"/>
      <c r="K68" s="255"/>
      <c r="L68" s="255"/>
      <c r="M68" s="255"/>
      <c r="N68" s="255"/>
      <c r="O68" s="255"/>
      <c r="P68" s="255"/>
      <c r="Q68" s="255"/>
      <c r="R68" s="255"/>
      <c r="S68" s="255"/>
      <c r="T68" s="255"/>
      <c r="U68" s="255"/>
      <c r="V68" s="255"/>
      <c r="W68" s="255"/>
      <c r="X68" s="255"/>
      <c r="Y68" s="255"/>
      <c r="Z68" s="255"/>
      <c r="AA68" s="255"/>
      <c r="AB68" s="255"/>
      <c r="AC68" s="255"/>
      <c r="AD68" s="255"/>
      <c r="AE68" s="255"/>
      <c r="AF68" s="256"/>
      <c r="AG68" s="241"/>
      <c r="AH68" s="241"/>
      <c r="AI68" s="241"/>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row>
    <row r="69" spans="1:61" s="1" customFormat="1" ht="16.5" customHeight="1">
      <c r="A69" s="125" t="s">
        <v>102</v>
      </c>
      <c r="B69" s="49"/>
      <c r="C69" s="49"/>
      <c r="D69" s="49"/>
      <c r="E69" s="49"/>
      <c r="F69" s="49"/>
      <c r="G69" s="49"/>
      <c r="H69" s="49"/>
      <c r="I69" s="254" t="s">
        <v>161</v>
      </c>
      <c r="J69" s="255"/>
      <c r="K69" s="255"/>
      <c r="L69" s="255"/>
      <c r="M69" s="255"/>
      <c r="N69" s="255"/>
      <c r="O69" s="255"/>
      <c r="P69" s="255"/>
      <c r="Q69" s="255"/>
      <c r="R69" s="255"/>
      <c r="S69" s="255"/>
      <c r="T69" s="255"/>
      <c r="U69" s="255"/>
      <c r="V69" s="255"/>
      <c r="W69" s="255"/>
      <c r="X69" s="255"/>
      <c r="Y69" s="255"/>
      <c r="Z69" s="255"/>
      <c r="AA69" s="255"/>
      <c r="AB69" s="255"/>
      <c r="AC69" s="255"/>
      <c r="AD69" s="255"/>
      <c r="AE69" s="255"/>
      <c r="AF69" s="256"/>
      <c r="AG69" s="241"/>
      <c r="AH69" s="241"/>
      <c r="AI69" s="241"/>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row>
    <row r="70" spans="1:61" s="1" customFormat="1" ht="16.5" customHeight="1">
      <c r="A70" s="125" t="s">
        <v>103</v>
      </c>
      <c r="B70" s="49"/>
      <c r="C70" s="49"/>
      <c r="D70" s="49"/>
      <c r="E70" s="49"/>
      <c r="F70" s="49"/>
      <c r="G70" s="49"/>
      <c r="H70" s="49"/>
      <c r="I70" s="254" t="s">
        <v>165</v>
      </c>
      <c r="J70" s="255"/>
      <c r="K70" s="255"/>
      <c r="L70" s="255"/>
      <c r="M70" s="255"/>
      <c r="N70" s="255"/>
      <c r="O70" s="255"/>
      <c r="P70" s="255"/>
      <c r="Q70" s="255"/>
      <c r="R70" s="255"/>
      <c r="S70" s="255"/>
      <c r="T70" s="255"/>
      <c r="U70" s="255"/>
      <c r="V70" s="255"/>
      <c r="W70" s="255"/>
      <c r="X70" s="255"/>
      <c r="Y70" s="255"/>
      <c r="Z70" s="255"/>
      <c r="AA70" s="255"/>
      <c r="AB70" s="255"/>
      <c r="AC70" s="255"/>
      <c r="AD70" s="255"/>
      <c r="AE70" s="255"/>
      <c r="AF70" s="256"/>
      <c r="AG70" s="241"/>
      <c r="AH70" s="241"/>
      <c r="AI70" s="241"/>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row>
    <row r="71" spans="1:61" s="1" customFormat="1" ht="4.5" customHeight="1">
      <c r="A71" s="101"/>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104"/>
      <c r="AG71" s="61"/>
      <c r="AH71" s="61"/>
      <c r="AI71" s="61"/>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row>
    <row r="72" spans="1:61" s="1" customFormat="1" ht="16.5">
      <c r="A72" s="105" t="s">
        <v>80</v>
      </c>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7"/>
      <c r="AG72" s="61"/>
      <c r="AH72" s="61"/>
      <c r="AI72" s="61"/>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row>
    <row r="73" spans="1:61" s="1" customFormat="1" ht="150" customHeight="1">
      <c r="A73" s="251" t="s">
        <v>255</v>
      </c>
      <c r="B73" s="251"/>
      <c r="C73" s="251"/>
      <c r="D73" s="251"/>
      <c r="E73" s="251"/>
      <c r="F73" s="251"/>
      <c r="G73" s="251"/>
      <c r="H73" s="251"/>
      <c r="I73" s="251"/>
      <c r="J73" s="251"/>
      <c r="K73" s="251"/>
      <c r="L73" s="251"/>
      <c r="M73" s="251"/>
      <c r="N73" s="251"/>
      <c r="O73" s="251"/>
      <c r="P73" s="251"/>
      <c r="Q73" s="251"/>
      <c r="R73" s="251"/>
      <c r="S73" s="251"/>
      <c r="T73" s="251"/>
      <c r="U73" s="251"/>
      <c r="V73" s="251"/>
      <c r="W73" s="251"/>
      <c r="X73" s="251"/>
      <c r="Y73" s="251"/>
      <c r="Z73" s="251"/>
      <c r="AA73" s="251"/>
      <c r="AB73" s="251"/>
      <c r="AC73" s="251"/>
      <c r="AD73" s="251"/>
      <c r="AE73" s="251"/>
      <c r="AF73" s="251"/>
      <c r="AG73" s="108"/>
      <c r="AH73" s="108"/>
      <c r="AI73" s="108"/>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row>
    <row r="74" spans="1:61" s="1" customFormat="1" ht="150" customHeight="1">
      <c r="A74" s="251"/>
      <c r="B74" s="251"/>
      <c r="C74" s="251"/>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1"/>
      <c r="AE74" s="251"/>
      <c r="AF74" s="251"/>
      <c r="AG74" s="108"/>
      <c r="AH74" s="108"/>
      <c r="AI74" s="108"/>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row>
    <row r="75" spans="1:61" s="1" customFormat="1" ht="150" customHeight="1">
      <c r="A75" s="251"/>
      <c r="B75" s="251"/>
      <c r="C75" s="251"/>
      <c r="D75" s="251"/>
      <c r="E75" s="251"/>
      <c r="F75" s="251"/>
      <c r="G75" s="251"/>
      <c r="H75" s="251"/>
      <c r="I75" s="251"/>
      <c r="J75" s="251"/>
      <c r="K75" s="251"/>
      <c r="L75" s="251"/>
      <c r="M75" s="251"/>
      <c r="N75" s="251"/>
      <c r="O75" s="251"/>
      <c r="P75" s="251"/>
      <c r="Q75" s="251"/>
      <c r="R75" s="251"/>
      <c r="S75" s="251"/>
      <c r="T75" s="251"/>
      <c r="U75" s="251"/>
      <c r="V75" s="251"/>
      <c r="W75" s="251"/>
      <c r="X75" s="251"/>
      <c r="Y75" s="251"/>
      <c r="Z75" s="251"/>
      <c r="AA75" s="251"/>
      <c r="AB75" s="251"/>
      <c r="AC75" s="251"/>
      <c r="AD75" s="251"/>
      <c r="AE75" s="251"/>
      <c r="AF75" s="251"/>
      <c r="AG75" s="108"/>
      <c r="AH75" s="108"/>
      <c r="AI75" s="108"/>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row>
    <row r="76" spans="1:61" s="1" customFormat="1" ht="12.75">
      <c r="A76" s="110" t="s">
        <v>81</v>
      </c>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2"/>
      <c r="AG76" s="61"/>
      <c r="AH76" s="61"/>
      <c r="AI76" s="61"/>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row>
    <row r="77" spans="1:61" s="1" customFormat="1" ht="12.75" customHeight="1">
      <c r="A77" s="113" t="s">
        <v>82</v>
      </c>
      <c r="B77" s="114"/>
      <c r="C77" s="114"/>
      <c r="D77" s="114"/>
      <c r="E77" s="114"/>
      <c r="F77" s="114"/>
      <c r="G77" s="114"/>
      <c r="H77" s="114"/>
      <c r="I77" s="114"/>
      <c r="J77" s="114"/>
      <c r="K77" s="114"/>
      <c r="L77" s="114"/>
      <c r="M77" s="114" t="s">
        <v>83</v>
      </c>
      <c r="N77" s="252">
        <f>LEN(A73)</f>
        <v>724</v>
      </c>
      <c r="O77" s="253"/>
      <c r="P77" s="114"/>
      <c r="Q77" s="114">
        <v>2</v>
      </c>
      <c r="R77" s="252">
        <f>LEN(A74)</f>
        <v>0</v>
      </c>
      <c r="S77" s="253"/>
      <c r="T77" s="114"/>
      <c r="U77" s="114" t="s">
        <v>84</v>
      </c>
      <c r="V77" s="252">
        <f>LEN(A75)</f>
        <v>0</v>
      </c>
      <c r="W77" s="253"/>
      <c r="X77" s="114"/>
      <c r="Y77" s="114"/>
      <c r="Z77" s="114"/>
      <c r="AA77" s="114"/>
      <c r="AB77" s="114"/>
      <c r="AC77" s="114"/>
      <c r="AD77" s="114"/>
      <c r="AE77" s="114"/>
      <c r="AF77" s="115"/>
      <c r="AG77" s="61"/>
      <c r="AH77" s="61"/>
      <c r="AI77" s="61"/>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row>
    <row r="78" spans="1:61" s="1" customFormat="1" ht="15" customHeight="1">
      <c r="A78" s="238" t="s">
        <v>85</v>
      </c>
      <c r="B78" s="239"/>
      <c r="C78" s="239"/>
      <c r="D78" s="239"/>
      <c r="E78" s="239"/>
      <c r="F78" s="239"/>
      <c r="G78" s="239"/>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40"/>
      <c r="AG78" s="109"/>
      <c r="AH78" s="109"/>
      <c r="AI78" s="109"/>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row>
    <row r="79" spans="1:61" s="1" customFormat="1" ht="150" customHeight="1">
      <c r="A79" s="208" t="s">
        <v>253</v>
      </c>
      <c r="B79" s="209"/>
      <c r="C79" s="209"/>
      <c r="D79" s="209"/>
      <c r="E79" s="209"/>
      <c r="F79" s="209"/>
      <c r="G79" s="209"/>
      <c r="H79" s="209"/>
      <c r="I79" s="209"/>
      <c r="J79" s="209"/>
      <c r="K79" s="209"/>
      <c r="L79" s="209"/>
      <c r="M79" s="209"/>
      <c r="N79" s="209"/>
      <c r="O79" s="209"/>
      <c r="P79" s="209"/>
      <c r="Q79" s="209"/>
      <c r="R79" s="209"/>
      <c r="S79" s="209"/>
      <c r="T79" s="209"/>
      <c r="U79" s="209"/>
      <c r="V79" s="209"/>
      <c r="W79" s="209"/>
      <c r="X79" s="209"/>
      <c r="Y79" s="209"/>
      <c r="Z79" s="209"/>
      <c r="AA79" s="209"/>
      <c r="AB79" s="209"/>
      <c r="AC79" s="209"/>
      <c r="AD79" s="209"/>
      <c r="AE79" s="209"/>
      <c r="AF79" s="210"/>
      <c r="AG79" s="108"/>
      <c r="AH79" s="108"/>
      <c r="AI79" s="108"/>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row>
    <row r="80" spans="1:61" s="1" customFormat="1" ht="12.75" customHeight="1">
      <c r="A80" s="110" t="s">
        <v>86</v>
      </c>
      <c r="B80" s="111"/>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2"/>
      <c r="AG80" s="61"/>
      <c r="AH80" s="61"/>
      <c r="AI80" s="61"/>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row>
    <row r="81" spans="1:61" s="1" customFormat="1" ht="12.75" customHeight="1">
      <c r="A81" s="113" t="s">
        <v>82</v>
      </c>
      <c r="B81" s="116"/>
      <c r="C81" s="116"/>
      <c r="D81" s="116"/>
      <c r="E81" s="116"/>
      <c r="F81" s="116"/>
      <c r="G81" s="116"/>
      <c r="H81" s="116"/>
      <c r="I81" s="116"/>
      <c r="J81" s="116"/>
      <c r="K81" s="116"/>
      <c r="L81" s="116"/>
      <c r="M81" s="114" t="s">
        <v>83</v>
      </c>
      <c r="N81" s="252">
        <f>LEN(Y79)</f>
        <v>0</v>
      </c>
      <c r="O81" s="253"/>
      <c r="P81" s="116"/>
      <c r="Q81" s="116"/>
      <c r="R81" s="116"/>
      <c r="S81" s="116"/>
      <c r="T81" s="116"/>
      <c r="U81" s="116"/>
      <c r="V81" s="116"/>
      <c r="W81" s="116"/>
      <c r="X81" s="116"/>
      <c r="Y81" s="116"/>
      <c r="Z81" s="116"/>
      <c r="AA81" s="116"/>
      <c r="AB81" s="116"/>
      <c r="AC81" s="116"/>
      <c r="AD81" s="116"/>
      <c r="AE81" s="116"/>
      <c r="AF81" s="117"/>
      <c r="AG81" s="118"/>
      <c r="AH81" s="118"/>
      <c r="AI81" s="118"/>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row>
    <row r="82" spans="1:61" s="1" customFormat="1" ht="15" customHeight="1">
      <c r="A82" s="119" t="s">
        <v>87</v>
      </c>
      <c r="B82" s="111"/>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2"/>
      <c r="AG82" s="250" t="str">
        <f>HYPERLINK("#A8","Table of contents")</f>
        <v>Table of contents</v>
      </c>
      <c r="AH82" s="241"/>
      <c r="AI82" s="241"/>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row>
    <row r="83" spans="1:61" s="1" customFormat="1" ht="12.75">
      <c r="A83" s="120" t="s">
        <v>88</v>
      </c>
      <c r="B83" s="60"/>
      <c r="C83" s="60"/>
      <c r="D83" s="60"/>
      <c r="E83" s="60"/>
      <c r="F83" s="60"/>
      <c r="G83" s="60"/>
      <c r="H83" s="60"/>
      <c r="I83" s="60"/>
      <c r="J83" s="60"/>
      <c r="K83" s="60"/>
      <c r="L83" s="60"/>
      <c r="M83" s="60"/>
      <c r="N83" s="60"/>
      <c r="O83" s="60"/>
      <c r="P83" s="60"/>
      <c r="Q83" s="60"/>
      <c r="R83" s="60"/>
      <c r="S83" s="60"/>
      <c r="T83" s="60"/>
      <c r="U83" s="60"/>
      <c r="V83" s="60"/>
      <c r="W83" s="242" t="s">
        <v>35</v>
      </c>
      <c r="X83" s="243"/>
      <c r="Y83" s="60"/>
      <c r="Z83" s="60"/>
      <c r="AA83" s="60"/>
      <c r="AB83" s="60"/>
      <c r="AC83" s="60"/>
      <c r="AD83" s="60"/>
      <c r="AE83" s="60"/>
      <c r="AF83" s="121"/>
      <c r="AG83" s="241"/>
      <c r="AH83" s="241"/>
      <c r="AI83" s="241"/>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row>
    <row r="84" spans="1:61" s="1" customFormat="1" ht="13.5">
      <c r="A84" s="126" t="s">
        <v>89</v>
      </c>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114"/>
      <c r="AC84" s="114"/>
      <c r="AD84" s="114"/>
      <c r="AE84" s="114"/>
      <c r="AF84" s="115"/>
      <c r="AG84" s="241"/>
      <c r="AH84" s="241"/>
      <c r="AI84" s="241"/>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row>
    <row r="85" spans="1:61" s="1" customFormat="1" ht="150" customHeight="1">
      <c r="A85" s="208"/>
      <c r="B85" s="209"/>
      <c r="C85" s="209"/>
      <c r="D85" s="209"/>
      <c r="E85" s="209"/>
      <c r="F85" s="209"/>
      <c r="G85" s="209"/>
      <c r="H85" s="209"/>
      <c r="I85" s="209"/>
      <c r="J85" s="209"/>
      <c r="K85" s="209"/>
      <c r="L85" s="209"/>
      <c r="M85" s="209"/>
      <c r="N85" s="209"/>
      <c r="O85" s="209"/>
      <c r="P85" s="209"/>
      <c r="Q85" s="209"/>
      <c r="R85" s="209"/>
      <c r="S85" s="209"/>
      <c r="T85" s="209"/>
      <c r="U85" s="209"/>
      <c r="V85" s="209"/>
      <c r="W85" s="209"/>
      <c r="X85" s="209"/>
      <c r="Y85" s="209"/>
      <c r="Z85" s="209"/>
      <c r="AA85" s="209"/>
      <c r="AB85" s="209"/>
      <c r="AC85" s="209"/>
      <c r="AD85" s="209"/>
      <c r="AE85" s="209"/>
      <c r="AF85" s="210"/>
      <c r="AG85" s="122"/>
      <c r="AH85" s="122"/>
      <c r="AI85" s="122"/>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row>
    <row r="86" spans="1:61" s="1" customFormat="1" ht="12.75" customHeight="1">
      <c r="A86" s="110" t="s">
        <v>90</v>
      </c>
      <c r="B86" s="111"/>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2"/>
      <c r="AG86" s="257" t="str">
        <f>HYPERLINK("#A8","Table of contents")</f>
        <v>Table of contents</v>
      </c>
      <c r="AH86" s="258"/>
      <c r="AI86" s="258"/>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row>
    <row r="87" spans="1:61" s="1" customFormat="1" ht="12.75" customHeight="1">
      <c r="A87" s="113" t="s">
        <v>82</v>
      </c>
      <c r="B87" s="116"/>
      <c r="C87" s="116"/>
      <c r="D87" s="116"/>
      <c r="E87" s="116"/>
      <c r="F87" s="116"/>
      <c r="G87" s="116"/>
      <c r="H87" s="116"/>
      <c r="I87" s="116"/>
      <c r="J87" s="116"/>
      <c r="K87" s="116"/>
      <c r="L87" s="116"/>
      <c r="M87" s="114" t="s">
        <v>83</v>
      </c>
      <c r="N87" s="252">
        <f>LEN(A85)</f>
        <v>0</v>
      </c>
      <c r="O87" s="253"/>
      <c r="P87" s="116"/>
      <c r="Q87" s="116"/>
      <c r="R87" s="116"/>
      <c r="S87" s="116"/>
      <c r="T87" s="116"/>
      <c r="U87" s="116"/>
      <c r="V87" s="116"/>
      <c r="W87" s="116"/>
      <c r="X87" s="116"/>
      <c r="Y87" s="116"/>
      <c r="Z87" s="116"/>
      <c r="AA87" s="116"/>
      <c r="AB87" s="116"/>
      <c r="AC87" s="116"/>
      <c r="AD87" s="116"/>
      <c r="AE87" s="116"/>
      <c r="AF87" s="117"/>
      <c r="AG87" s="257"/>
      <c r="AH87" s="258"/>
      <c r="AI87" s="258"/>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row>
    <row r="88" spans="1:61" s="1" customFormat="1" ht="4.5" customHeight="1">
      <c r="A88" s="25"/>
      <c r="B88" s="28"/>
      <c r="C88" s="28"/>
      <c r="D88" s="28"/>
      <c r="E88" s="28"/>
      <c r="F88" s="28"/>
      <c r="G88" s="28"/>
      <c r="H88" s="28"/>
      <c r="I88" s="28"/>
      <c r="J88" s="28"/>
      <c r="K88" s="28"/>
      <c r="L88" s="28"/>
      <c r="M88" s="26"/>
      <c r="N88" s="32"/>
      <c r="O88" s="32"/>
      <c r="P88" s="28"/>
      <c r="Q88" s="28"/>
      <c r="R88" s="28"/>
      <c r="S88" s="28"/>
      <c r="T88" s="28"/>
      <c r="U88" s="28"/>
      <c r="V88" s="28"/>
      <c r="W88" s="28"/>
      <c r="X88" s="28"/>
      <c r="Y88" s="28"/>
      <c r="Z88" s="28"/>
      <c r="AA88" s="28"/>
      <c r="AB88" s="28"/>
      <c r="AC88" s="28"/>
      <c r="AD88" s="28"/>
      <c r="AE88" s="28"/>
      <c r="AF88" s="33"/>
      <c r="AG88" s="257"/>
      <c r="AH88" s="258"/>
      <c r="AI88" s="258"/>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row>
    <row r="89" spans="1:61" s="1" customFormat="1" ht="15.75">
      <c r="A89" s="93" t="s">
        <v>104</v>
      </c>
      <c r="B89" s="94"/>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5"/>
      <c r="AG89" s="257"/>
      <c r="AH89" s="258"/>
      <c r="AI89" s="258"/>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row>
    <row r="90" spans="1:61" s="1" customFormat="1" ht="4.5" customHeight="1">
      <c r="A90" s="96"/>
      <c r="B90" s="97"/>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8"/>
      <c r="AG90" s="257"/>
      <c r="AH90" s="258"/>
      <c r="AI90" s="258"/>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row>
    <row r="91" spans="1:61" s="1" customFormat="1" ht="16.5" customHeight="1">
      <c r="A91" s="125" t="s">
        <v>105</v>
      </c>
      <c r="B91" s="49"/>
      <c r="C91" s="49"/>
      <c r="D91" s="49"/>
      <c r="E91" s="49"/>
      <c r="F91" s="49"/>
      <c r="G91" s="49"/>
      <c r="H91" s="49"/>
      <c r="I91" s="254" t="s">
        <v>168</v>
      </c>
      <c r="J91" s="255"/>
      <c r="K91" s="255"/>
      <c r="L91" s="255"/>
      <c r="M91" s="255"/>
      <c r="N91" s="255"/>
      <c r="O91" s="255"/>
      <c r="P91" s="255"/>
      <c r="Q91" s="255"/>
      <c r="R91" s="255"/>
      <c r="S91" s="255"/>
      <c r="T91" s="255"/>
      <c r="U91" s="255"/>
      <c r="V91" s="255"/>
      <c r="W91" s="255"/>
      <c r="X91" s="255"/>
      <c r="Y91" s="255"/>
      <c r="Z91" s="255"/>
      <c r="AA91" s="255"/>
      <c r="AB91" s="255"/>
      <c r="AC91" s="255"/>
      <c r="AD91" s="255"/>
      <c r="AE91" s="255"/>
      <c r="AF91" s="256"/>
      <c r="AG91" s="257"/>
      <c r="AH91" s="258"/>
      <c r="AI91" s="258"/>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row>
    <row r="92" spans="1:61" s="1" customFormat="1" ht="16.5" customHeight="1">
      <c r="A92" s="125" t="s">
        <v>106</v>
      </c>
      <c r="B92" s="49"/>
      <c r="C92" s="49"/>
      <c r="D92" s="49"/>
      <c r="E92" s="49"/>
      <c r="F92" s="49"/>
      <c r="G92" s="49"/>
      <c r="H92" s="49"/>
      <c r="I92" s="254" t="s">
        <v>169</v>
      </c>
      <c r="J92" s="255"/>
      <c r="K92" s="255"/>
      <c r="L92" s="255"/>
      <c r="M92" s="255"/>
      <c r="N92" s="255"/>
      <c r="O92" s="255"/>
      <c r="P92" s="255"/>
      <c r="Q92" s="255"/>
      <c r="R92" s="255"/>
      <c r="S92" s="255"/>
      <c r="T92" s="255"/>
      <c r="U92" s="255"/>
      <c r="V92" s="255"/>
      <c r="W92" s="255"/>
      <c r="X92" s="255"/>
      <c r="Y92" s="255"/>
      <c r="Z92" s="255"/>
      <c r="AA92" s="255"/>
      <c r="AB92" s="255"/>
      <c r="AC92" s="255"/>
      <c r="AD92" s="255"/>
      <c r="AE92" s="255"/>
      <c r="AF92" s="256"/>
      <c r="AG92" s="118"/>
      <c r="AH92" s="118"/>
      <c r="AI92" s="118"/>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row>
    <row r="93" spans="1:61" s="1" customFormat="1" ht="16.5" customHeight="1">
      <c r="A93" s="125" t="s">
        <v>107</v>
      </c>
      <c r="B93" s="49"/>
      <c r="C93" s="49"/>
      <c r="D93" s="49"/>
      <c r="E93" s="49"/>
      <c r="F93" s="49"/>
      <c r="G93" s="49"/>
      <c r="H93" s="49"/>
      <c r="I93" s="254" t="s">
        <v>165</v>
      </c>
      <c r="J93" s="255"/>
      <c r="K93" s="255"/>
      <c r="L93" s="255"/>
      <c r="M93" s="255"/>
      <c r="N93" s="255"/>
      <c r="O93" s="255"/>
      <c r="P93" s="255"/>
      <c r="Q93" s="255"/>
      <c r="R93" s="255"/>
      <c r="S93" s="255"/>
      <c r="T93" s="255"/>
      <c r="U93" s="255"/>
      <c r="V93" s="255"/>
      <c r="W93" s="255"/>
      <c r="X93" s="255"/>
      <c r="Y93" s="255"/>
      <c r="Z93" s="255"/>
      <c r="AA93" s="255"/>
      <c r="AB93" s="255"/>
      <c r="AC93" s="255"/>
      <c r="AD93" s="255"/>
      <c r="AE93" s="255"/>
      <c r="AF93" s="256"/>
      <c r="AG93" s="92"/>
      <c r="AH93" s="92"/>
      <c r="AI93" s="92"/>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row>
    <row r="94" spans="1:61" s="1" customFormat="1" ht="4.5" customHeight="1">
      <c r="A94" s="101"/>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104"/>
      <c r="AG94" s="61"/>
      <c r="AH94" s="61"/>
      <c r="AI94" s="61"/>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row>
    <row r="95" spans="1:61" s="1" customFormat="1" ht="16.5">
      <c r="A95" s="105" t="s">
        <v>80</v>
      </c>
      <c r="B95" s="106"/>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c r="AF95" s="107"/>
      <c r="AG95" s="61"/>
      <c r="AH95" s="61"/>
      <c r="AI95" s="61"/>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row>
    <row r="96" spans="1:61" s="1" customFormat="1" ht="150" customHeight="1">
      <c r="A96" s="251" t="s">
        <v>258</v>
      </c>
      <c r="B96" s="251"/>
      <c r="C96" s="251"/>
      <c r="D96" s="251"/>
      <c r="E96" s="251"/>
      <c r="F96" s="251"/>
      <c r="G96" s="251"/>
      <c r="H96" s="251"/>
      <c r="I96" s="251"/>
      <c r="J96" s="251"/>
      <c r="K96" s="251"/>
      <c r="L96" s="251"/>
      <c r="M96" s="251"/>
      <c r="N96" s="251"/>
      <c r="O96" s="251"/>
      <c r="P96" s="251"/>
      <c r="Q96" s="251"/>
      <c r="R96" s="251"/>
      <c r="S96" s="251"/>
      <c r="T96" s="251"/>
      <c r="U96" s="251"/>
      <c r="V96" s="251"/>
      <c r="W96" s="251"/>
      <c r="X96" s="251"/>
      <c r="Y96" s="251"/>
      <c r="Z96" s="251"/>
      <c r="AA96" s="251"/>
      <c r="AB96" s="251"/>
      <c r="AC96" s="251"/>
      <c r="AD96" s="251"/>
      <c r="AE96" s="251"/>
      <c r="AF96" s="251"/>
      <c r="AG96" s="108"/>
      <c r="AH96" s="108"/>
      <c r="AI96" s="108"/>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row>
    <row r="97" spans="1:61" s="1" customFormat="1" ht="150" customHeight="1">
      <c r="A97" s="251"/>
      <c r="B97" s="251"/>
      <c r="C97" s="251"/>
      <c r="D97" s="251"/>
      <c r="E97" s="251"/>
      <c r="F97" s="251"/>
      <c r="G97" s="251"/>
      <c r="H97" s="251"/>
      <c r="I97" s="251"/>
      <c r="J97" s="251"/>
      <c r="K97" s="251"/>
      <c r="L97" s="251"/>
      <c r="M97" s="251"/>
      <c r="N97" s="251"/>
      <c r="O97" s="251"/>
      <c r="P97" s="251"/>
      <c r="Q97" s="251"/>
      <c r="R97" s="251"/>
      <c r="S97" s="251"/>
      <c r="T97" s="251"/>
      <c r="U97" s="251"/>
      <c r="V97" s="251"/>
      <c r="W97" s="251"/>
      <c r="X97" s="251"/>
      <c r="Y97" s="251"/>
      <c r="Z97" s="251"/>
      <c r="AA97" s="251"/>
      <c r="AB97" s="251"/>
      <c r="AC97" s="251"/>
      <c r="AD97" s="251"/>
      <c r="AE97" s="251"/>
      <c r="AF97" s="251"/>
      <c r="AG97" s="108"/>
      <c r="AH97" s="108"/>
      <c r="AI97" s="108"/>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row>
    <row r="98" spans="1:61" s="1" customFormat="1" ht="150" customHeight="1">
      <c r="A98" s="251"/>
      <c r="B98" s="251"/>
      <c r="C98" s="251"/>
      <c r="D98" s="251"/>
      <c r="E98" s="251"/>
      <c r="F98" s="251"/>
      <c r="G98" s="251"/>
      <c r="H98" s="251"/>
      <c r="I98" s="251"/>
      <c r="J98" s="251"/>
      <c r="K98" s="251"/>
      <c r="L98" s="251"/>
      <c r="M98" s="251"/>
      <c r="N98" s="251"/>
      <c r="O98" s="251"/>
      <c r="P98" s="251"/>
      <c r="Q98" s="251"/>
      <c r="R98" s="251"/>
      <c r="S98" s="251"/>
      <c r="T98" s="251"/>
      <c r="U98" s="251"/>
      <c r="V98" s="251"/>
      <c r="W98" s="251"/>
      <c r="X98" s="251"/>
      <c r="Y98" s="251"/>
      <c r="Z98" s="251"/>
      <c r="AA98" s="251"/>
      <c r="AB98" s="251"/>
      <c r="AC98" s="251"/>
      <c r="AD98" s="251"/>
      <c r="AE98" s="251"/>
      <c r="AF98" s="251"/>
      <c r="AG98" s="108"/>
      <c r="AH98" s="108"/>
      <c r="AI98" s="108"/>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row>
    <row r="99" spans="1:61" s="1" customFormat="1" ht="12.75">
      <c r="A99" s="110" t="s">
        <v>81</v>
      </c>
      <c r="B99" s="111"/>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2"/>
      <c r="AG99" s="61"/>
      <c r="AH99" s="61"/>
      <c r="AI99" s="61"/>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row>
    <row r="100" spans="1:61" s="1" customFormat="1" ht="12.75" customHeight="1">
      <c r="A100" s="113" t="s">
        <v>82</v>
      </c>
      <c r="B100" s="114"/>
      <c r="C100" s="114"/>
      <c r="D100" s="114"/>
      <c r="E100" s="114"/>
      <c r="F100" s="114"/>
      <c r="G100" s="114"/>
      <c r="H100" s="114"/>
      <c r="I100" s="114"/>
      <c r="J100" s="114"/>
      <c r="K100" s="114"/>
      <c r="L100" s="114"/>
      <c r="M100" s="114" t="s">
        <v>83</v>
      </c>
      <c r="N100" s="252">
        <f>LEN(A96)</f>
        <v>394</v>
      </c>
      <c r="O100" s="253"/>
      <c r="P100" s="114"/>
      <c r="Q100" s="114">
        <v>2</v>
      </c>
      <c r="R100" s="252">
        <f>LEN(A97)</f>
        <v>0</v>
      </c>
      <c r="S100" s="253"/>
      <c r="T100" s="114"/>
      <c r="U100" s="114" t="s">
        <v>84</v>
      </c>
      <c r="V100" s="252">
        <f>LEN(A98)</f>
        <v>0</v>
      </c>
      <c r="W100" s="253"/>
      <c r="X100" s="114"/>
      <c r="Y100" s="114"/>
      <c r="Z100" s="114"/>
      <c r="AA100" s="114"/>
      <c r="AB100" s="114"/>
      <c r="AC100" s="114"/>
      <c r="AD100" s="114"/>
      <c r="AE100" s="114"/>
      <c r="AF100" s="115"/>
      <c r="AG100" s="61"/>
      <c r="AH100" s="61"/>
      <c r="AI100" s="61"/>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row>
    <row r="101" spans="1:61" s="1" customFormat="1" ht="15" customHeight="1">
      <c r="A101" s="238" t="s">
        <v>85</v>
      </c>
      <c r="B101" s="239"/>
      <c r="C101" s="239"/>
      <c r="D101" s="239"/>
      <c r="E101" s="239"/>
      <c r="F101" s="239"/>
      <c r="G101" s="239"/>
      <c r="H101" s="239"/>
      <c r="I101" s="239"/>
      <c r="J101" s="239"/>
      <c r="K101" s="239"/>
      <c r="L101" s="239"/>
      <c r="M101" s="239"/>
      <c r="N101" s="239"/>
      <c r="O101" s="239"/>
      <c r="P101" s="239"/>
      <c r="Q101" s="239"/>
      <c r="R101" s="239"/>
      <c r="S101" s="239"/>
      <c r="T101" s="239"/>
      <c r="U101" s="239"/>
      <c r="V101" s="239"/>
      <c r="W101" s="239"/>
      <c r="X101" s="239"/>
      <c r="Y101" s="239"/>
      <c r="Z101" s="239"/>
      <c r="AA101" s="239"/>
      <c r="AB101" s="239"/>
      <c r="AC101" s="239"/>
      <c r="AD101" s="239"/>
      <c r="AE101" s="239"/>
      <c r="AF101" s="240"/>
      <c r="AG101" s="109"/>
      <c r="AH101" s="109"/>
      <c r="AI101" s="109"/>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row>
    <row r="102" spans="1:61" s="1" customFormat="1" ht="150" customHeight="1">
      <c r="A102" s="208" t="s">
        <v>256</v>
      </c>
      <c r="B102" s="209"/>
      <c r="C102" s="209"/>
      <c r="D102" s="209"/>
      <c r="E102" s="209"/>
      <c r="F102" s="209"/>
      <c r="G102" s="209"/>
      <c r="H102" s="209"/>
      <c r="I102" s="209"/>
      <c r="J102" s="209"/>
      <c r="K102" s="209"/>
      <c r="L102" s="209"/>
      <c r="M102" s="209"/>
      <c r="N102" s="209"/>
      <c r="O102" s="209"/>
      <c r="P102" s="209"/>
      <c r="Q102" s="209"/>
      <c r="R102" s="209"/>
      <c r="S102" s="209"/>
      <c r="T102" s="209"/>
      <c r="U102" s="209"/>
      <c r="V102" s="209"/>
      <c r="W102" s="209"/>
      <c r="X102" s="209"/>
      <c r="Y102" s="209"/>
      <c r="Z102" s="209"/>
      <c r="AA102" s="209"/>
      <c r="AB102" s="209"/>
      <c r="AC102" s="209"/>
      <c r="AD102" s="209"/>
      <c r="AE102" s="209"/>
      <c r="AF102" s="210"/>
      <c r="AG102" s="108"/>
      <c r="AH102" s="108"/>
      <c r="AI102" s="108"/>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row>
    <row r="103" spans="1:61" s="1" customFormat="1" ht="12.75" customHeight="1">
      <c r="A103" s="110" t="s">
        <v>86</v>
      </c>
      <c r="B103" s="111"/>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2"/>
      <c r="AG103" s="61"/>
      <c r="AH103" s="61"/>
      <c r="AI103" s="61"/>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row>
    <row r="104" spans="1:61" s="1" customFormat="1" ht="12.75" customHeight="1">
      <c r="A104" s="113" t="s">
        <v>82</v>
      </c>
      <c r="B104" s="116"/>
      <c r="C104" s="116"/>
      <c r="D104" s="116"/>
      <c r="E104" s="116"/>
      <c r="F104" s="116"/>
      <c r="G104" s="116"/>
      <c r="H104" s="116"/>
      <c r="I104" s="116"/>
      <c r="J104" s="116"/>
      <c r="K104" s="116"/>
      <c r="L104" s="116"/>
      <c r="M104" s="114" t="s">
        <v>83</v>
      </c>
      <c r="N104" s="252">
        <f>LEN(Y102)</f>
        <v>0</v>
      </c>
      <c r="O104" s="253"/>
      <c r="P104" s="116"/>
      <c r="Q104" s="116"/>
      <c r="R104" s="116"/>
      <c r="S104" s="116"/>
      <c r="T104" s="116"/>
      <c r="U104" s="116"/>
      <c r="V104" s="116"/>
      <c r="W104" s="116"/>
      <c r="X104" s="116"/>
      <c r="Y104" s="116"/>
      <c r="Z104" s="116"/>
      <c r="AA104" s="116"/>
      <c r="AB104" s="116"/>
      <c r="AC104" s="116"/>
      <c r="AD104" s="116"/>
      <c r="AE104" s="116"/>
      <c r="AF104" s="117"/>
      <c r="AG104" s="118"/>
      <c r="AH104" s="118"/>
      <c r="AI104" s="118"/>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row>
    <row r="105" spans="1:61" s="1" customFormat="1" ht="15" customHeight="1">
      <c r="A105" s="119" t="s">
        <v>87</v>
      </c>
      <c r="B105" s="111"/>
      <c r="C105" s="111"/>
      <c r="D105" s="111"/>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2"/>
      <c r="AG105" s="250" t="str">
        <f>HYPERLINK("#A8","Table of contents")</f>
        <v>Table of contents</v>
      </c>
      <c r="AH105" s="241"/>
      <c r="AI105" s="241"/>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row>
    <row r="106" spans="1:61" s="1" customFormat="1" ht="12.75">
      <c r="A106" s="120" t="s">
        <v>88</v>
      </c>
      <c r="B106" s="60"/>
      <c r="C106" s="60"/>
      <c r="D106" s="60"/>
      <c r="E106" s="60"/>
      <c r="F106" s="60"/>
      <c r="G106" s="60"/>
      <c r="H106" s="60"/>
      <c r="I106" s="60"/>
      <c r="J106" s="60"/>
      <c r="K106" s="60"/>
      <c r="L106" s="60"/>
      <c r="M106" s="60"/>
      <c r="N106" s="60"/>
      <c r="O106" s="60"/>
      <c r="P106" s="60"/>
      <c r="Q106" s="60"/>
      <c r="R106" s="60"/>
      <c r="S106" s="60"/>
      <c r="T106" s="60"/>
      <c r="U106" s="60"/>
      <c r="V106" s="60"/>
      <c r="W106" s="242" t="s">
        <v>72</v>
      </c>
      <c r="X106" s="243"/>
      <c r="Y106" s="60"/>
      <c r="Z106" s="60"/>
      <c r="AA106" s="60"/>
      <c r="AB106" s="60"/>
      <c r="AC106" s="60"/>
      <c r="AD106" s="60"/>
      <c r="AE106" s="60"/>
      <c r="AF106" s="121"/>
      <c r="AG106" s="241"/>
      <c r="AH106" s="241"/>
      <c r="AI106" s="241"/>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row>
    <row r="107" spans="1:61" s="1" customFormat="1" ht="13.5">
      <c r="A107" s="126" t="s">
        <v>89</v>
      </c>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114"/>
      <c r="AC107" s="114"/>
      <c r="AD107" s="114"/>
      <c r="AE107" s="114"/>
      <c r="AF107" s="115"/>
      <c r="AG107" s="241"/>
      <c r="AH107" s="241"/>
      <c r="AI107" s="241"/>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row>
    <row r="108" spans="1:61" s="1" customFormat="1" ht="150" customHeight="1">
      <c r="A108" s="208" t="s">
        <v>257</v>
      </c>
      <c r="B108" s="209"/>
      <c r="C108" s="209"/>
      <c r="D108" s="209"/>
      <c r="E108" s="209"/>
      <c r="F108" s="209"/>
      <c r="G108" s="209"/>
      <c r="H108" s="209"/>
      <c r="I108" s="209"/>
      <c r="J108" s="209"/>
      <c r="K108" s="209"/>
      <c r="L108" s="209"/>
      <c r="M108" s="209"/>
      <c r="N108" s="209"/>
      <c r="O108" s="209"/>
      <c r="P108" s="209"/>
      <c r="Q108" s="209"/>
      <c r="R108" s="209"/>
      <c r="S108" s="209"/>
      <c r="T108" s="209"/>
      <c r="U108" s="209"/>
      <c r="V108" s="209"/>
      <c r="W108" s="209"/>
      <c r="X108" s="209"/>
      <c r="Y108" s="209"/>
      <c r="Z108" s="209"/>
      <c r="AA108" s="209"/>
      <c r="AB108" s="209"/>
      <c r="AC108" s="209"/>
      <c r="AD108" s="209"/>
      <c r="AE108" s="209"/>
      <c r="AF108" s="210"/>
      <c r="AG108" s="122"/>
      <c r="AH108" s="122"/>
      <c r="AI108" s="122"/>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row>
    <row r="109" spans="1:61" s="1" customFormat="1" ht="12.75">
      <c r="A109" s="110" t="s">
        <v>90</v>
      </c>
      <c r="B109" s="111"/>
      <c r="C109" s="111"/>
      <c r="D109" s="111"/>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c r="AA109" s="111"/>
      <c r="AB109" s="111"/>
      <c r="AC109" s="111"/>
      <c r="AD109" s="111"/>
      <c r="AE109" s="111"/>
      <c r="AF109" s="112"/>
      <c r="AG109" s="61"/>
      <c r="AH109" s="61"/>
      <c r="AI109" s="61"/>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row>
    <row r="110" spans="1:61" s="1" customFormat="1" ht="12.75" customHeight="1">
      <c r="A110" s="113" t="s">
        <v>82</v>
      </c>
      <c r="B110" s="116"/>
      <c r="C110" s="116"/>
      <c r="D110" s="116"/>
      <c r="E110" s="116"/>
      <c r="F110" s="116"/>
      <c r="G110" s="116"/>
      <c r="H110" s="116"/>
      <c r="I110" s="116"/>
      <c r="J110" s="116"/>
      <c r="K110" s="116"/>
      <c r="L110" s="116"/>
      <c r="M110" s="114" t="s">
        <v>83</v>
      </c>
      <c r="N110" s="252">
        <f>LEN(A108)</f>
        <v>540</v>
      </c>
      <c r="O110" s="253"/>
      <c r="P110" s="116"/>
      <c r="Q110" s="116"/>
      <c r="R110" s="116"/>
      <c r="S110" s="116"/>
      <c r="T110" s="116"/>
      <c r="U110" s="116"/>
      <c r="V110" s="116"/>
      <c r="W110" s="116"/>
      <c r="X110" s="116"/>
      <c r="Y110" s="116"/>
      <c r="Z110" s="116"/>
      <c r="AA110" s="116"/>
      <c r="AB110" s="116"/>
      <c r="AC110" s="116"/>
      <c r="AD110" s="116"/>
      <c r="AE110" s="116"/>
      <c r="AF110" s="117"/>
      <c r="AG110" s="118"/>
      <c r="AH110" s="118"/>
      <c r="AI110" s="118"/>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row>
    <row r="111" spans="1:61" s="1" customFormat="1" ht="4.5" customHeight="1">
      <c r="A111" s="25"/>
      <c r="B111" s="28"/>
      <c r="C111" s="28"/>
      <c r="D111" s="28"/>
      <c r="E111" s="28"/>
      <c r="F111" s="28"/>
      <c r="G111" s="28"/>
      <c r="H111" s="28"/>
      <c r="I111" s="28"/>
      <c r="J111" s="28"/>
      <c r="K111" s="28"/>
      <c r="L111" s="28"/>
      <c r="M111" s="26"/>
      <c r="N111" s="32"/>
      <c r="O111" s="32"/>
      <c r="P111" s="28"/>
      <c r="Q111" s="28"/>
      <c r="R111" s="28"/>
      <c r="S111" s="28"/>
      <c r="T111" s="28"/>
      <c r="U111" s="28"/>
      <c r="V111" s="28"/>
      <c r="W111" s="28"/>
      <c r="X111" s="28"/>
      <c r="Y111" s="28"/>
      <c r="Z111" s="28"/>
      <c r="AA111" s="28"/>
      <c r="AB111" s="28"/>
      <c r="AC111" s="28"/>
      <c r="AD111" s="28"/>
      <c r="AE111" s="28"/>
      <c r="AF111" s="33"/>
      <c r="AG111" s="118"/>
      <c r="AH111" s="118"/>
      <c r="AI111" s="118"/>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row>
    <row r="112" spans="1:61" s="1" customFormat="1" ht="15.75">
      <c r="A112" s="93" t="s">
        <v>108</v>
      </c>
      <c r="B112" s="94"/>
      <c r="C112" s="94"/>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5"/>
      <c r="AG112" s="250" t="str">
        <f>HYPERLINK("#A8","Table of contents")</f>
        <v>Table of contents</v>
      </c>
      <c r="AH112" s="241"/>
      <c r="AI112" s="241"/>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row>
    <row r="113" spans="1:61" s="1" customFormat="1" ht="4.5" customHeight="1">
      <c r="A113" s="96"/>
      <c r="B113" s="97"/>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8"/>
      <c r="AG113" s="241"/>
      <c r="AH113" s="241"/>
      <c r="AI113" s="241"/>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row>
    <row r="114" spans="1:61" s="1" customFormat="1" ht="16.5" customHeight="1">
      <c r="A114" s="125" t="s">
        <v>109</v>
      </c>
      <c r="B114" s="49"/>
      <c r="C114" s="49"/>
      <c r="D114" s="49"/>
      <c r="E114" s="49"/>
      <c r="F114" s="49"/>
      <c r="G114" s="49"/>
      <c r="H114" s="49"/>
      <c r="I114" s="254"/>
      <c r="J114" s="255"/>
      <c r="K114" s="255"/>
      <c r="L114" s="255"/>
      <c r="M114" s="255"/>
      <c r="N114" s="255"/>
      <c r="O114" s="255"/>
      <c r="P114" s="255"/>
      <c r="Q114" s="255"/>
      <c r="R114" s="255"/>
      <c r="S114" s="255"/>
      <c r="T114" s="255"/>
      <c r="U114" s="255"/>
      <c r="V114" s="255"/>
      <c r="W114" s="255"/>
      <c r="X114" s="255"/>
      <c r="Y114" s="255"/>
      <c r="Z114" s="255"/>
      <c r="AA114" s="255"/>
      <c r="AB114" s="255"/>
      <c r="AC114" s="255"/>
      <c r="AD114" s="255"/>
      <c r="AE114" s="255"/>
      <c r="AF114" s="256"/>
      <c r="AG114" s="241"/>
      <c r="AH114" s="241"/>
      <c r="AI114" s="241"/>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row>
    <row r="115" spans="1:61" s="1" customFormat="1" ht="16.5" customHeight="1">
      <c r="A115" s="125" t="s">
        <v>110</v>
      </c>
      <c r="B115" s="49"/>
      <c r="C115" s="49"/>
      <c r="D115" s="49"/>
      <c r="E115" s="49"/>
      <c r="F115" s="49"/>
      <c r="G115" s="49"/>
      <c r="H115" s="49"/>
      <c r="I115" s="254"/>
      <c r="J115" s="255"/>
      <c r="K115" s="255"/>
      <c r="L115" s="255"/>
      <c r="M115" s="255"/>
      <c r="N115" s="255"/>
      <c r="O115" s="255"/>
      <c r="P115" s="255"/>
      <c r="Q115" s="255"/>
      <c r="R115" s="255"/>
      <c r="S115" s="255"/>
      <c r="T115" s="255"/>
      <c r="U115" s="255"/>
      <c r="V115" s="255"/>
      <c r="W115" s="255"/>
      <c r="X115" s="255"/>
      <c r="Y115" s="255"/>
      <c r="Z115" s="255"/>
      <c r="AA115" s="255"/>
      <c r="AB115" s="255"/>
      <c r="AC115" s="255"/>
      <c r="AD115" s="255"/>
      <c r="AE115" s="255"/>
      <c r="AF115" s="256"/>
      <c r="AG115" s="241"/>
      <c r="AH115" s="241"/>
      <c r="AI115" s="241"/>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row>
    <row r="116" spans="1:61" s="1" customFormat="1" ht="16.5" customHeight="1">
      <c r="A116" s="125" t="s">
        <v>111</v>
      </c>
      <c r="B116" s="49"/>
      <c r="C116" s="49"/>
      <c r="D116" s="49"/>
      <c r="E116" s="49"/>
      <c r="F116" s="49"/>
      <c r="G116" s="49"/>
      <c r="H116" s="49"/>
      <c r="I116" s="254"/>
      <c r="J116" s="255"/>
      <c r="K116" s="255"/>
      <c r="L116" s="255"/>
      <c r="M116" s="255"/>
      <c r="N116" s="255"/>
      <c r="O116" s="255"/>
      <c r="P116" s="255"/>
      <c r="Q116" s="255"/>
      <c r="R116" s="255"/>
      <c r="S116" s="255"/>
      <c r="T116" s="255"/>
      <c r="U116" s="255"/>
      <c r="V116" s="255"/>
      <c r="W116" s="255"/>
      <c r="X116" s="255"/>
      <c r="Y116" s="255"/>
      <c r="Z116" s="255"/>
      <c r="AA116" s="255"/>
      <c r="AB116" s="255"/>
      <c r="AC116" s="255"/>
      <c r="AD116" s="255"/>
      <c r="AE116" s="255"/>
      <c r="AF116" s="256"/>
      <c r="AG116" s="241"/>
      <c r="AH116" s="241"/>
      <c r="AI116" s="241"/>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row>
    <row r="117" spans="1:61" s="1" customFormat="1" ht="4.5" customHeight="1">
      <c r="A117" s="101"/>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104"/>
      <c r="AG117" s="61"/>
      <c r="AH117" s="61"/>
      <c r="AI117" s="61"/>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row>
    <row r="118" spans="1:61" s="1" customFormat="1" ht="16.5">
      <c r="A118" s="105" t="s">
        <v>80</v>
      </c>
      <c r="B118" s="10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c r="AA118" s="106"/>
      <c r="AB118" s="106"/>
      <c r="AC118" s="106"/>
      <c r="AD118" s="106"/>
      <c r="AE118" s="106"/>
      <c r="AF118" s="107"/>
      <c r="AG118" s="61"/>
      <c r="AH118" s="61"/>
      <c r="AI118" s="61"/>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row>
    <row r="119" spans="1:61" s="1" customFormat="1" ht="150" customHeight="1">
      <c r="A119" s="251"/>
      <c r="B119" s="251"/>
      <c r="C119" s="251"/>
      <c r="D119" s="251"/>
      <c r="E119" s="251"/>
      <c r="F119" s="251"/>
      <c r="G119" s="251"/>
      <c r="H119" s="251"/>
      <c r="I119" s="251"/>
      <c r="J119" s="251"/>
      <c r="K119" s="251"/>
      <c r="L119" s="251"/>
      <c r="M119" s="251"/>
      <c r="N119" s="251"/>
      <c r="O119" s="251"/>
      <c r="P119" s="251"/>
      <c r="Q119" s="251"/>
      <c r="R119" s="251"/>
      <c r="S119" s="251"/>
      <c r="T119" s="251"/>
      <c r="U119" s="251"/>
      <c r="V119" s="251"/>
      <c r="W119" s="251"/>
      <c r="X119" s="251"/>
      <c r="Y119" s="251"/>
      <c r="Z119" s="251"/>
      <c r="AA119" s="251"/>
      <c r="AB119" s="251"/>
      <c r="AC119" s="251"/>
      <c r="AD119" s="251"/>
      <c r="AE119" s="251"/>
      <c r="AF119" s="251"/>
      <c r="AG119" s="108"/>
      <c r="AH119" s="108"/>
      <c r="AI119" s="108"/>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row>
    <row r="120" spans="1:61" s="1" customFormat="1" ht="150" customHeight="1">
      <c r="A120" s="251"/>
      <c r="B120" s="251"/>
      <c r="C120" s="251"/>
      <c r="D120" s="251"/>
      <c r="E120" s="251"/>
      <c r="F120" s="251"/>
      <c r="G120" s="251"/>
      <c r="H120" s="251"/>
      <c r="I120" s="251"/>
      <c r="J120" s="251"/>
      <c r="K120" s="251"/>
      <c r="L120" s="251"/>
      <c r="M120" s="251"/>
      <c r="N120" s="251"/>
      <c r="O120" s="251"/>
      <c r="P120" s="251"/>
      <c r="Q120" s="251"/>
      <c r="R120" s="251"/>
      <c r="S120" s="251"/>
      <c r="T120" s="251"/>
      <c r="U120" s="251"/>
      <c r="V120" s="251"/>
      <c r="W120" s="251"/>
      <c r="X120" s="251"/>
      <c r="Y120" s="251"/>
      <c r="Z120" s="251"/>
      <c r="AA120" s="251"/>
      <c r="AB120" s="251"/>
      <c r="AC120" s="251"/>
      <c r="AD120" s="251"/>
      <c r="AE120" s="251"/>
      <c r="AF120" s="251"/>
      <c r="AG120" s="108"/>
      <c r="AH120" s="108"/>
      <c r="AI120" s="108"/>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row>
    <row r="121" spans="1:61" s="1" customFormat="1" ht="150" customHeight="1">
      <c r="A121" s="251"/>
      <c r="B121" s="251"/>
      <c r="C121" s="251"/>
      <c r="D121" s="251"/>
      <c r="E121" s="251"/>
      <c r="F121" s="251"/>
      <c r="G121" s="251"/>
      <c r="H121" s="251"/>
      <c r="I121" s="251"/>
      <c r="J121" s="251"/>
      <c r="K121" s="251"/>
      <c r="L121" s="251"/>
      <c r="M121" s="251"/>
      <c r="N121" s="251"/>
      <c r="O121" s="251"/>
      <c r="P121" s="251"/>
      <c r="Q121" s="251"/>
      <c r="R121" s="251"/>
      <c r="S121" s="251"/>
      <c r="T121" s="251"/>
      <c r="U121" s="251"/>
      <c r="V121" s="251"/>
      <c r="W121" s="251"/>
      <c r="X121" s="251"/>
      <c r="Y121" s="251"/>
      <c r="Z121" s="251"/>
      <c r="AA121" s="251"/>
      <c r="AB121" s="251"/>
      <c r="AC121" s="251"/>
      <c r="AD121" s="251"/>
      <c r="AE121" s="251"/>
      <c r="AF121" s="251"/>
      <c r="AG121" s="108"/>
      <c r="AH121" s="108"/>
      <c r="AI121" s="108"/>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row>
    <row r="122" spans="1:61" s="1" customFormat="1" ht="12.75">
      <c r="A122" s="110" t="s">
        <v>81</v>
      </c>
      <c r="B122" s="111"/>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2"/>
      <c r="AG122" s="61"/>
      <c r="AH122" s="61"/>
      <c r="AI122" s="61"/>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row>
    <row r="123" spans="1:61" s="1" customFormat="1" ht="12.75" customHeight="1">
      <c r="A123" s="113" t="s">
        <v>82</v>
      </c>
      <c r="B123" s="114"/>
      <c r="C123" s="114"/>
      <c r="D123" s="114"/>
      <c r="E123" s="114"/>
      <c r="F123" s="114"/>
      <c r="G123" s="114"/>
      <c r="H123" s="114"/>
      <c r="I123" s="114"/>
      <c r="J123" s="114"/>
      <c r="K123" s="114"/>
      <c r="L123" s="114"/>
      <c r="M123" s="114" t="s">
        <v>83</v>
      </c>
      <c r="N123" s="252">
        <f>LEN(A119)</f>
        <v>0</v>
      </c>
      <c r="O123" s="253"/>
      <c r="P123" s="114"/>
      <c r="Q123" s="114">
        <v>2</v>
      </c>
      <c r="R123" s="252">
        <f>LEN(A120)</f>
        <v>0</v>
      </c>
      <c r="S123" s="253"/>
      <c r="T123" s="114"/>
      <c r="U123" s="114" t="s">
        <v>84</v>
      </c>
      <c r="V123" s="252">
        <f>LEN(A121)</f>
        <v>0</v>
      </c>
      <c r="W123" s="253"/>
      <c r="X123" s="114"/>
      <c r="Y123" s="114"/>
      <c r="Z123" s="114"/>
      <c r="AA123" s="114"/>
      <c r="AB123" s="114"/>
      <c r="AC123" s="114"/>
      <c r="AD123" s="114"/>
      <c r="AE123" s="114"/>
      <c r="AF123" s="115"/>
      <c r="AG123" s="61"/>
      <c r="AH123" s="61"/>
      <c r="AI123" s="61"/>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row>
    <row r="124" spans="1:61" s="1" customFormat="1" ht="15" customHeight="1">
      <c r="A124" s="238" t="s">
        <v>85</v>
      </c>
      <c r="B124" s="239"/>
      <c r="C124" s="239"/>
      <c r="D124" s="239"/>
      <c r="E124" s="239"/>
      <c r="F124" s="239"/>
      <c r="G124" s="239"/>
      <c r="H124" s="239"/>
      <c r="I124" s="239"/>
      <c r="J124" s="239"/>
      <c r="K124" s="239"/>
      <c r="L124" s="239"/>
      <c r="M124" s="239"/>
      <c r="N124" s="239"/>
      <c r="O124" s="239"/>
      <c r="P124" s="239"/>
      <c r="Q124" s="239"/>
      <c r="R124" s="239"/>
      <c r="S124" s="239"/>
      <c r="T124" s="239"/>
      <c r="U124" s="239"/>
      <c r="V124" s="239"/>
      <c r="W124" s="239"/>
      <c r="X124" s="239"/>
      <c r="Y124" s="239"/>
      <c r="Z124" s="239"/>
      <c r="AA124" s="239"/>
      <c r="AB124" s="239"/>
      <c r="AC124" s="239"/>
      <c r="AD124" s="239"/>
      <c r="AE124" s="239"/>
      <c r="AF124" s="240"/>
      <c r="AG124" s="109"/>
      <c r="AH124" s="109"/>
      <c r="AI124" s="109"/>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row>
    <row r="125" spans="1:61" s="1" customFormat="1" ht="150" customHeight="1">
      <c r="A125" s="208"/>
      <c r="B125" s="209"/>
      <c r="C125" s="209"/>
      <c r="D125" s="209"/>
      <c r="E125" s="209"/>
      <c r="F125" s="209"/>
      <c r="G125" s="209"/>
      <c r="H125" s="209"/>
      <c r="I125" s="209"/>
      <c r="J125" s="209"/>
      <c r="K125" s="209"/>
      <c r="L125" s="209"/>
      <c r="M125" s="209"/>
      <c r="N125" s="209"/>
      <c r="O125" s="209"/>
      <c r="P125" s="209"/>
      <c r="Q125" s="209"/>
      <c r="R125" s="209"/>
      <c r="S125" s="209"/>
      <c r="T125" s="209"/>
      <c r="U125" s="209"/>
      <c r="V125" s="209"/>
      <c r="W125" s="209"/>
      <c r="X125" s="209"/>
      <c r="Y125" s="209"/>
      <c r="Z125" s="209"/>
      <c r="AA125" s="209"/>
      <c r="AB125" s="209"/>
      <c r="AC125" s="209"/>
      <c r="AD125" s="209"/>
      <c r="AE125" s="209"/>
      <c r="AF125" s="210"/>
      <c r="AG125" s="108"/>
      <c r="AH125" s="108"/>
      <c r="AI125" s="108"/>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row>
    <row r="126" spans="1:61" s="1" customFormat="1" ht="12.75" customHeight="1">
      <c r="A126" s="110" t="s">
        <v>86</v>
      </c>
      <c r="B126" s="111"/>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2"/>
      <c r="AG126" s="61"/>
      <c r="AH126" s="61"/>
      <c r="AI126" s="61"/>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row>
    <row r="127" spans="1:61" s="1" customFormat="1" ht="12.75" customHeight="1">
      <c r="A127" s="113" t="s">
        <v>82</v>
      </c>
      <c r="B127" s="116"/>
      <c r="C127" s="116"/>
      <c r="D127" s="116"/>
      <c r="E127" s="116"/>
      <c r="F127" s="116"/>
      <c r="G127" s="116"/>
      <c r="H127" s="116"/>
      <c r="I127" s="116"/>
      <c r="J127" s="116"/>
      <c r="K127" s="116"/>
      <c r="L127" s="116"/>
      <c r="M127" s="114" t="s">
        <v>83</v>
      </c>
      <c r="N127" s="252">
        <f>LEN(Y125)</f>
        <v>0</v>
      </c>
      <c r="O127" s="253"/>
      <c r="P127" s="116"/>
      <c r="Q127" s="116"/>
      <c r="R127" s="116"/>
      <c r="S127" s="116"/>
      <c r="T127" s="116"/>
      <c r="U127" s="116"/>
      <c r="V127" s="116"/>
      <c r="W127" s="116"/>
      <c r="X127" s="116"/>
      <c r="Y127" s="116"/>
      <c r="Z127" s="116"/>
      <c r="AA127" s="116"/>
      <c r="AB127" s="116"/>
      <c r="AC127" s="116"/>
      <c r="AD127" s="116"/>
      <c r="AE127" s="116"/>
      <c r="AF127" s="117"/>
      <c r="AG127" s="118"/>
      <c r="AH127" s="118"/>
      <c r="AI127" s="118"/>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row>
    <row r="128" spans="1:61" s="1" customFormat="1" ht="15" customHeight="1">
      <c r="A128" s="119" t="s">
        <v>87</v>
      </c>
      <c r="B128" s="111"/>
      <c r="C128" s="111"/>
      <c r="D128" s="111"/>
      <c r="E128" s="111"/>
      <c r="F128" s="111"/>
      <c r="G128" s="111"/>
      <c r="H128" s="111"/>
      <c r="I128" s="111"/>
      <c r="J128" s="111"/>
      <c r="K128" s="111"/>
      <c r="L128" s="111"/>
      <c r="M128" s="111"/>
      <c r="N128" s="111"/>
      <c r="O128" s="111"/>
      <c r="P128" s="111"/>
      <c r="Q128" s="111"/>
      <c r="R128" s="111"/>
      <c r="S128" s="111"/>
      <c r="T128" s="111"/>
      <c r="U128" s="111"/>
      <c r="V128" s="111"/>
      <c r="W128" s="111"/>
      <c r="X128" s="111"/>
      <c r="Y128" s="111"/>
      <c r="Z128" s="111"/>
      <c r="AA128" s="111"/>
      <c r="AB128" s="111"/>
      <c r="AC128" s="111"/>
      <c r="AD128" s="111"/>
      <c r="AE128" s="111"/>
      <c r="AF128" s="112"/>
      <c r="AG128" s="241" t="str">
        <f>HYPERLINK("#A3","Table of contents")</f>
        <v>Table of contents</v>
      </c>
      <c r="AH128" s="241"/>
      <c r="AI128" s="241"/>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row>
    <row r="129" spans="1:61" s="1" customFormat="1" ht="12.75">
      <c r="A129" s="120" t="s">
        <v>88</v>
      </c>
      <c r="B129" s="60"/>
      <c r="C129" s="60"/>
      <c r="D129" s="60"/>
      <c r="E129" s="60"/>
      <c r="F129" s="60"/>
      <c r="G129" s="60"/>
      <c r="H129" s="60"/>
      <c r="I129" s="60"/>
      <c r="J129" s="60"/>
      <c r="K129" s="60"/>
      <c r="L129" s="60"/>
      <c r="M129" s="60"/>
      <c r="N129" s="60"/>
      <c r="O129" s="60"/>
      <c r="P129" s="60"/>
      <c r="Q129" s="60"/>
      <c r="R129" s="60"/>
      <c r="S129" s="60"/>
      <c r="T129" s="60"/>
      <c r="U129" s="60"/>
      <c r="V129" s="60"/>
      <c r="W129" s="242"/>
      <c r="X129" s="243"/>
      <c r="Y129" s="60"/>
      <c r="Z129" s="60"/>
      <c r="AA129" s="60"/>
      <c r="AB129" s="60"/>
      <c r="AC129" s="60"/>
      <c r="AD129" s="60"/>
      <c r="AE129" s="60"/>
      <c r="AF129" s="121"/>
      <c r="AG129" s="241"/>
      <c r="AH129" s="241"/>
      <c r="AI129" s="241"/>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row>
    <row r="130" spans="1:61" s="1" customFormat="1" ht="13.5">
      <c r="A130" s="126" t="s">
        <v>89</v>
      </c>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114"/>
      <c r="AC130" s="114"/>
      <c r="AD130" s="114"/>
      <c r="AE130" s="114"/>
      <c r="AF130" s="115"/>
      <c r="AG130" s="241"/>
      <c r="AH130" s="241"/>
      <c r="AI130" s="241"/>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row>
    <row r="131" spans="1:61" s="1" customFormat="1" ht="150" customHeight="1">
      <c r="A131" s="208"/>
      <c r="B131" s="209"/>
      <c r="C131" s="209"/>
      <c r="D131" s="209"/>
      <c r="E131" s="209"/>
      <c r="F131" s="209"/>
      <c r="G131" s="209"/>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10"/>
      <c r="AG131" s="122"/>
      <c r="AH131" s="122"/>
      <c r="AI131" s="122"/>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row>
    <row r="132" spans="1:61" s="1" customFormat="1" ht="12.75">
      <c r="A132" s="110" t="s">
        <v>90</v>
      </c>
      <c r="B132" s="111"/>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12"/>
      <c r="AG132" s="61"/>
      <c r="AH132" s="61"/>
      <c r="AI132" s="61"/>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30"/>
      <c r="BI132" s="30"/>
    </row>
    <row r="133" spans="1:61" s="1" customFormat="1" ht="12.75" customHeight="1">
      <c r="A133" s="113" t="s">
        <v>82</v>
      </c>
      <c r="B133" s="116"/>
      <c r="C133" s="116"/>
      <c r="D133" s="116"/>
      <c r="E133" s="116"/>
      <c r="F133" s="116"/>
      <c r="G133" s="116"/>
      <c r="H133" s="116"/>
      <c r="I133" s="116"/>
      <c r="J133" s="116"/>
      <c r="K133" s="116"/>
      <c r="L133" s="116"/>
      <c r="M133" s="114" t="s">
        <v>83</v>
      </c>
      <c r="N133" s="252">
        <f>LEN(A131)</f>
        <v>0</v>
      </c>
      <c r="O133" s="253"/>
      <c r="P133" s="116"/>
      <c r="Q133" s="116"/>
      <c r="R133" s="116"/>
      <c r="S133" s="116"/>
      <c r="T133" s="116"/>
      <c r="U133" s="116"/>
      <c r="V133" s="116"/>
      <c r="W133" s="116"/>
      <c r="X133" s="116"/>
      <c r="Y133" s="116"/>
      <c r="Z133" s="116"/>
      <c r="AA133" s="116"/>
      <c r="AB133" s="116"/>
      <c r="AC133" s="116"/>
      <c r="AD133" s="116"/>
      <c r="AE133" s="116"/>
      <c r="AF133" s="117"/>
      <c r="AG133" s="118"/>
      <c r="AH133" s="118"/>
      <c r="AI133" s="118"/>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0"/>
    </row>
    <row r="134" spans="1:61" s="1" customFormat="1" ht="4.5" customHeight="1">
      <c r="A134" s="25"/>
      <c r="B134" s="28"/>
      <c r="C134" s="28"/>
      <c r="D134" s="28"/>
      <c r="E134" s="28"/>
      <c r="F134" s="28"/>
      <c r="G134" s="28"/>
      <c r="H134" s="28"/>
      <c r="I134" s="28"/>
      <c r="J134" s="28"/>
      <c r="K134" s="28"/>
      <c r="L134" s="28"/>
      <c r="M134" s="26"/>
      <c r="N134" s="32"/>
      <c r="O134" s="32"/>
      <c r="P134" s="28"/>
      <c r="Q134" s="28"/>
      <c r="R134" s="28"/>
      <c r="S134" s="28"/>
      <c r="T134" s="28"/>
      <c r="U134" s="28"/>
      <c r="V134" s="28"/>
      <c r="W134" s="28"/>
      <c r="X134" s="28"/>
      <c r="Y134" s="28"/>
      <c r="Z134" s="28"/>
      <c r="AA134" s="28"/>
      <c r="AB134" s="28"/>
      <c r="AC134" s="28"/>
      <c r="AD134" s="28"/>
      <c r="AE134" s="28"/>
      <c r="AF134" s="33"/>
      <c r="AG134" s="118"/>
      <c r="AH134" s="118"/>
      <c r="AI134" s="118"/>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row>
    <row r="135" spans="1:61" s="1" customFormat="1" ht="15.75" customHeight="1">
      <c r="A135" s="247" t="s">
        <v>74</v>
      </c>
      <c r="B135" s="248"/>
      <c r="C135" s="248"/>
      <c r="D135" s="248"/>
      <c r="E135" s="248"/>
      <c r="F135" s="248"/>
      <c r="G135" s="248"/>
      <c r="H135" s="248"/>
      <c r="I135" s="248"/>
      <c r="J135" s="248"/>
      <c r="K135" s="248"/>
      <c r="L135" s="248"/>
      <c r="M135" s="248"/>
      <c r="N135" s="248"/>
      <c r="O135" s="248"/>
      <c r="P135" s="248"/>
      <c r="Q135" s="248"/>
      <c r="R135" s="248"/>
      <c r="S135" s="248"/>
      <c r="T135" s="248"/>
      <c r="U135" s="248"/>
      <c r="V135" s="248"/>
      <c r="W135" s="248"/>
      <c r="X135" s="248"/>
      <c r="Y135" s="248"/>
      <c r="Z135" s="248"/>
      <c r="AA135" s="248"/>
      <c r="AB135" s="248"/>
      <c r="AC135" s="248"/>
      <c r="AD135" s="248"/>
      <c r="AE135" s="248"/>
      <c r="AF135" s="249"/>
      <c r="AG135" s="250" t="str">
        <f>HYPERLINK("#A8","Table of contents")</f>
        <v>Table of contents</v>
      </c>
      <c r="AH135" s="241"/>
      <c r="AI135" s="241"/>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row>
    <row r="136" spans="1:61" s="1" customFormat="1" ht="4.5" customHeight="1">
      <c r="A136" s="127"/>
      <c r="B136" s="128"/>
      <c r="C136" s="128"/>
      <c r="D136" s="128"/>
      <c r="E136" s="128"/>
      <c r="F136" s="128"/>
      <c r="G136" s="128"/>
      <c r="H136" s="128"/>
      <c r="I136" s="128"/>
      <c r="J136" s="128"/>
      <c r="K136" s="128"/>
      <c r="L136" s="128"/>
      <c r="M136" s="128"/>
      <c r="N136" s="128"/>
      <c r="O136" s="128"/>
      <c r="P136" s="128"/>
      <c r="Q136" s="128"/>
      <c r="R136" s="128"/>
      <c r="S136" s="128"/>
      <c r="T136" s="128"/>
      <c r="U136" s="128"/>
      <c r="V136" s="128"/>
      <c r="W136" s="128"/>
      <c r="X136" s="128"/>
      <c r="Y136" s="128"/>
      <c r="Z136" s="128"/>
      <c r="AA136" s="128"/>
      <c r="AB136" s="128"/>
      <c r="AC136" s="128"/>
      <c r="AD136" s="128"/>
      <c r="AE136" s="128"/>
      <c r="AF136" s="129"/>
      <c r="AG136" s="241"/>
      <c r="AH136" s="241"/>
      <c r="AI136" s="241"/>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row>
    <row r="137" spans="1:61" s="1" customFormat="1" ht="15" customHeight="1">
      <c r="A137" s="130" t="s">
        <v>112</v>
      </c>
      <c r="B137" s="128"/>
      <c r="C137" s="128"/>
      <c r="D137" s="128"/>
      <c r="E137" s="128"/>
      <c r="F137" s="128"/>
      <c r="G137" s="128"/>
      <c r="H137" s="128"/>
      <c r="I137" s="128"/>
      <c r="J137" s="128"/>
      <c r="K137" s="128"/>
      <c r="L137" s="128"/>
      <c r="M137" s="128"/>
      <c r="N137" s="128"/>
      <c r="O137" s="128"/>
      <c r="P137" s="128"/>
      <c r="Q137" s="128"/>
      <c r="R137" s="128"/>
      <c r="S137" s="128"/>
      <c r="T137" s="128"/>
      <c r="U137" s="128"/>
      <c r="V137" s="128"/>
      <c r="W137" s="128"/>
      <c r="X137" s="128"/>
      <c r="Y137" s="128"/>
      <c r="Z137" s="128"/>
      <c r="AA137" s="128"/>
      <c r="AB137" s="128"/>
      <c r="AC137" s="128"/>
      <c r="AD137" s="128"/>
      <c r="AE137" s="128"/>
      <c r="AF137" s="129"/>
      <c r="AG137" s="241"/>
      <c r="AH137" s="241"/>
      <c r="AI137" s="241"/>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row>
    <row r="138" spans="1:61" s="1" customFormat="1" ht="28.5" customHeight="1">
      <c r="A138" s="244" t="s">
        <v>113</v>
      </c>
      <c r="B138" s="245"/>
      <c r="C138" s="245"/>
      <c r="D138" s="245"/>
      <c r="E138" s="245"/>
      <c r="F138" s="245"/>
      <c r="G138" s="245"/>
      <c r="H138" s="245"/>
      <c r="I138" s="245"/>
      <c r="J138" s="245"/>
      <c r="K138" s="245"/>
      <c r="L138" s="245"/>
      <c r="M138" s="245"/>
      <c r="N138" s="245"/>
      <c r="O138" s="245"/>
      <c r="P138" s="245"/>
      <c r="Q138" s="245"/>
      <c r="R138" s="245"/>
      <c r="S138" s="245"/>
      <c r="T138" s="245"/>
      <c r="U138" s="245"/>
      <c r="V138" s="245"/>
      <c r="W138" s="245"/>
      <c r="X138" s="245"/>
      <c r="Y138" s="245"/>
      <c r="Z138" s="245"/>
      <c r="AA138" s="245"/>
      <c r="AB138" s="245"/>
      <c r="AC138" s="245"/>
      <c r="AD138" s="245"/>
      <c r="AE138" s="245"/>
      <c r="AF138" s="246"/>
      <c r="AG138" s="123"/>
      <c r="AH138" s="123"/>
      <c r="AI138" s="123"/>
      <c r="AJ138" s="30"/>
      <c r="AK138" s="30"/>
      <c r="AL138" s="30"/>
      <c r="AM138" s="30"/>
      <c r="AN138" s="30"/>
      <c r="AO138" s="30"/>
      <c r="AP138" s="30"/>
      <c r="AQ138" s="30"/>
      <c r="AR138" s="30"/>
      <c r="AS138" s="30"/>
      <c r="AT138" s="30"/>
      <c r="AU138" s="30"/>
      <c r="AV138" s="30"/>
      <c r="AW138" s="30"/>
      <c r="AX138" s="30"/>
      <c r="AY138" s="30"/>
      <c r="AZ138" s="30"/>
      <c r="BA138" s="30"/>
      <c r="BB138" s="30"/>
      <c r="BC138" s="30"/>
      <c r="BD138" s="30"/>
      <c r="BE138" s="30"/>
      <c r="BF138" s="30"/>
      <c r="BG138" s="30"/>
      <c r="BH138" s="30"/>
      <c r="BI138" s="30"/>
    </row>
    <row r="139" spans="1:61" s="1" customFormat="1" ht="150" customHeight="1">
      <c r="A139" s="208" t="s">
        <v>259</v>
      </c>
      <c r="B139" s="209"/>
      <c r="C139" s="209"/>
      <c r="D139" s="209"/>
      <c r="E139" s="209"/>
      <c r="F139" s="209"/>
      <c r="G139" s="209"/>
      <c r="H139" s="209"/>
      <c r="I139" s="209"/>
      <c r="J139" s="209"/>
      <c r="K139" s="209"/>
      <c r="L139" s="209"/>
      <c r="M139" s="209"/>
      <c r="N139" s="209"/>
      <c r="O139" s="209"/>
      <c r="P139" s="209"/>
      <c r="Q139" s="209"/>
      <c r="R139" s="209"/>
      <c r="S139" s="209"/>
      <c r="T139" s="209"/>
      <c r="U139" s="209"/>
      <c r="V139" s="209"/>
      <c r="W139" s="209"/>
      <c r="X139" s="209"/>
      <c r="Y139" s="209"/>
      <c r="Z139" s="209"/>
      <c r="AA139" s="209"/>
      <c r="AB139" s="209"/>
      <c r="AC139" s="209"/>
      <c r="AD139" s="209"/>
      <c r="AE139" s="209"/>
      <c r="AF139" s="210"/>
      <c r="AG139" s="124"/>
      <c r="AH139" s="124"/>
      <c r="AI139" s="124"/>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30"/>
      <c r="BH139" s="30"/>
      <c r="BI139" s="30"/>
    </row>
    <row r="140" spans="1:61" s="1" customFormat="1" ht="12.75">
      <c r="A140" s="110" t="s">
        <v>90</v>
      </c>
      <c r="B140" s="111"/>
      <c r="C140" s="11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11"/>
      <c r="AF140" s="112"/>
      <c r="AG140" s="61"/>
      <c r="AH140" s="61"/>
      <c r="AI140" s="61"/>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c r="BH140" s="30"/>
      <c r="BI140" s="30"/>
    </row>
    <row r="141" spans="1:61" s="1" customFormat="1" ht="12.75" customHeight="1">
      <c r="A141" s="113" t="s">
        <v>82</v>
      </c>
      <c r="B141" s="116"/>
      <c r="C141" s="116"/>
      <c r="D141" s="116"/>
      <c r="E141" s="116"/>
      <c r="F141" s="116"/>
      <c r="G141" s="116"/>
      <c r="H141" s="116"/>
      <c r="I141" s="116"/>
      <c r="J141" s="116"/>
      <c r="K141" s="116"/>
      <c r="L141" s="116"/>
      <c r="M141" s="114" t="s">
        <v>83</v>
      </c>
      <c r="N141" s="252">
        <f>LEN(A139)</f>
        <v>367</v>
      </c>
      <c r="O141" s="253"/>
      <c r="P141" s="116"/>
      <c r="Q141" s="116"/>
      <c r="R141" s="116"/>
      <c r="S141" s="116"/>
      <c r="T141" s="116"/>
      <c r="U141" s="116"/>
      <c r="V141" s="116"/>
      <c r="W141" s="116"/>
      <c r="X141" s="116"/>
      <c r="Y141" s="116"/>
      <c r="Z141" s="116"/>
      <c r="AA141" s="116"/>
      <c r="AB141" s="116"/>
      <c r="AC141" s="116"/>
      <c r="AD141" s="116"/>
      <c r="AE141" s="116"/>
      <c r="AF141" s="117"/>
      <c r="AG141" s="118"/>
      <c r="AH141" s="118"/>
      <c r="AI141" s="118"/>
      <c r="AJ141" s="30"/>
      <c r="AK141" s="30"/>
      <c r="AL141" s="30"/>
      <c r="AM141" s="30"/>
      <c r="AN141" s="30"/>
      <c r="AO141" s="30"/>
      <c r="AP141" s="30"/>
      <c r="AQ141" s="30"/>
      <c r="AR141" s="30"/>
      <c r="AS141" s="30"/>
      <c r="AT141" s="30"/>
      <c r="AU141" s="30"/>
      <c r="AV141" s="30"/>
      <c r="AW141" s="30"/>
      <c r="AX141" s="30"/>
      <c r="AY141" s="30"/>
      <c r="AZ141" s="30"/>
      <c r="BA141" s="30"/>
      <c r="BB141" s="30"/>
      <c r="BC141" s="30"/>
      <c r="BD141" s="30"/>
      <c r="BE141" s="30"/>
      <c r="BF141" s="30"/>
      <c r="BG141" s="30"/>
      <c r="BH141" s="30"/>
      <c r="BI141" s="30"/>
    </row>
    <row r="142" spans="1:61" s="1" customFormat="1" ht="4.5" customHeight="1">
      <c r="A142" s="25"/>
      <c r="B142" s="28"/>
      <c r="C142" s="28"/>
      <c r="D142" s="28"/>
      <c r="E142" s="28"/>
      <c r="F142" s="28"/>
      <c r="G142" s="28"/>
      <c r="H142" s="28"/>
      <c r="I142" s="28"/>
      <c r="J142" s="28"/>
      <c r="K142" s="28"/>
      <c r="L142" s="28"/>
      <c r="M142" s="26"/>
      <c r="N142" s="27"/>
      <c r="O142" s="27"/>
      <c r="P142" s="28"/>
      <c r="Q142" s="28"/>
      <c r="R142" s="28"/>
      <c r="S142" s="28"/>
      <c r="T142" s="28"/>
      <c r="U142" s="28"/>
      <c r="V142" s="28"/>
      <c r="W142" s="28"/>
      <c r="X142" s="28"/>
      <c r="Y142" s="28"/>
      <c r="Z142" s="28"/>
      <c r="AA142" s="28"/>
      <c r="AB142" s="28"/>
      <c r="AC142" s="28"/>
      <c r="AD142" s="28"/>
      <c r="AE142" s="28"/>
      <c r="AF142" s="28"/>
      <c r="AG142" s="118"/>
      <c r="AH142" s="118"/>
      <c r="AI142" s="118"/>
      <c r="AJ142" s="30"/>
      <c r="AK142" s="30"/>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30"/>
      <c r="BH142" s="30"/>
      <c r="BI142" s="30"/>
    </row>
    <row r="143" spans="1:61" s="1" customFormat="1" ht="12.75" customHeight="1">
      <c r="A143" s="267" t="s">
        <v>114</v>
      </c>
      <c r="B143" s="268"/>
      <c r="C143" s="268"/>
      <c r="D143" s="268"/>
      <c r="E143" s="268"/>
      <c r="F143" s="268"/>
      <c r="G143" s="268"/>
      <c r="H143" s="268"/>
      <c r="I143" s="268"/>
      <c r="J143" s="268"/>
      <c r="K143" s="268"/>
      <c r="L143" s="268"/>
      <c r="M143" s="268"/>
      <c r="N143" s="268"/>
      <c r="O143" s="268"/>
      <c r="P143" s="268"/>
      <c r="Q143" s="268"/>
      <c r="R143" s="268"/>
      <c r="S143" s="268"/>
      <c r="T143" s="268"/>
      <c r="U143" s="268"/>
      <c r="V143" s="268"/>
      <c r="W143" s="268"/>
      <c r="X143" s="268"/>
      <c r="Y143" s="268"/>
      <c r="Z143" s="268"/>
      <c r="AA143" s="268"/>
      <c r="AB143" s="268"/>
      <c r="AC143" s="268"/>
      <c r="AD143" s="268"/>
      <c r="AE143" s="268"/>
      <c r="AF143" s="269"/>
      <c r="AG143" s="250" t="str">
        <f>HYPERLINK("#A8","Table of contents")</f>
        <v>Table of contents</v>
      </c>
      <c r="AH143" s="241"/>
      <c r="AI143" s="241"/>
      <c r="AJ143" s="30"/>
      <c r="AK143" s="30"/>
      <c r="AL143" s="30"/>
      <c r="AM143" s="30"/>
      <c r="AN143" s="30"/>
      <c r="AO143" s="30"/>
      <c r="AP143" s="30"/>
      <c r="AQ143" s="30"/>
      <c r="AR143" s="30"/>
      <c r="AS143" s="30"/>
      <c r="AT143" s="30"/>
      <c r="AU143" s="30"/>
      <c r="AV143" s="30"/>
      <c r="AW143" s="30"/>
      <c r="AX143" s="30"/>
      <c r="AY143" s="30"/>
      <c r="AZ143" s="30"/>
      <c r="BA143" s="30"/>
      <c r="BB143" s="30"/>
      <c r="BC143" s="30"/>
      <c r="BD143" s="30"/>
      <c r="BE143" s="30"/>
      <c r="BF143" s="30"/>
      <c r="BG143" s="30"/>
      <c r="BH143" s="30"/>
      <c r="BI143" s="30"/>
    </row>
    <row r="144" spans="1:61" s="1" customFormat="1" ht="24.75" customHeight="1">
      <c r="A144" s="270" t="s">
        <v>115</v>
      </c>
      <c r="B144" s="271"/>
      <c r="C144" s="271"/>
      <c r="D144" s="271"/>
      <c r="E144" s="271"/>
      <c r="F144" s="271"/>
      <c r="G144" s="271"/>
      <c r="H144" s="271"/>
      <c r="I144" s="271"/>
      <c r="J144" s="271"/>
      <c r="K144" s="271"/>
      <c r="L144" s="271"/>
      <c r="M144" s="271"/>
      <c r="N144" s="271"/>
      <c r="O144" s="271"/>
      <c r="P144" s="271"/>
      <c r="Q144" s="271"/>
      <c r="R144" s="271"/>
      <c r="S144" s="271"/>
      <c r="T144" s="271"/>
      <c r="U144" s="271"/>
      <c r="V144" s="271"/>
      <c r="W144" s="271"/>
      <c r="X144" s="271"/>
      <c r="Y144" s="271"/>
      <c r="Z144" s="271"/>
      <c r="AA144" s="271"/>
      <c r="AB144" s="271"/>
      <c r="AC144" s="271"/>
      <c r="AD144" s="271"/>
      <c r="AE144" s="271"/>
      <c r="AF144" s="272"/>
      <c r="AG144" s="241"/>
      <c r="AH144" s="241"/>
      <c r="AI144" s="241"/>
      <c r="AJ144" s="30"/>
      <c r="AK144" s="30"/>
      <c r="AL144" s="30"/>
      <c r="AM144" s="30"/>
      <c r="AN144" s="30"/>
      <c r="AO144" s="30"/>
      <c r="AP144" s="30"/>
      <c r="AQ144" s="30"/>
      <c r="AR144" s="30"/>
      <c r="AS144" s="30"/>
      <c r="AT144" s="30"/>
      <c r="AU144" s="30"/>
      <c r="AV144" s="30"/>
      <c r="AW144" s="30"/>
      <c r="AX144" s="30"/>
      <c r="AY144" s="30"/>
      <c r="AZ144" s="30"/>
      <c r="BA144" s="30"/>
      <c r="BB144" s="30"/>
      <c r="BC144" s="30"/>
      <c r="BD144" s="30"/>
      <c r="BE144" s="30"/>
      <c r="BF144" s="30"/>
      <c r="BG144" s="30"/>
      <c r="BH144" s="30"/>
      <c r="BI144" s="30"/>
    </row>
    <row r="145" spans="1:61" s="1" customFormat="1" ht="150" customHeight="1">
      <c r="A145" s="208" t="s">
        <v>171</v>
      </c>
      <c r="B145" s="209"/>
      <c r="C145" s="209"/>
      <c r="D145" s="209"/>
      <c r="E145" s="209"/>
      <c r="F145" s="209"/>
      <c r="G145" s="209"/>
      <c r="H145" s="209"/>
      <c r="I145" s="209"/>
      <c r="J145" s="209"/>
      <c r="K145" s="209"/>
      <c r="L145" s="209"/>
      <c r="M145" s="209"/>
      <c r="N145" s="209"/>
      <c r="O145" s="209"/>
      <c r="P145" s="209"/>
      <c r="Q145" s="209"/>
      <c r="R145" s="209"/>
      <c r="S145" s="209"/>
      <c r="T145" s="209"/>
      <c r="U145" s="209"/>
      <c r="V145" s="209"/>
      <c r="W145" s="209"/>
      <c r="X145" s="209"/>
      <c r="Y145" s="209"/>
      <c r="Z145" s="209"/>
      <c r="AA145" s="209"/>
      <c r="AB145" s="209"/>
      <c r="AC145" s="209"/>
      <c r="AD145" s="209"/>
      <c r="AE145" s="209"/>
      <c r="AF145" s="210"/>
      <c r="AG145" s="241"/>
      <c r="AH145" s="241"/>
      <c r="AI145" s="241"/>
      <c r="AJ145" s="30"/>
      <c r="AK145" s="30"/>
      <c r="AL145" s="30"/>
      <c r="AM145" s="30"/>
      <c r="AN145" s="30"/>
      <c r="AO145" s="30"/>
      <c r="AP145" s="30"/>
      <c r="AQ145" s="30"/>
      <c r="AR145" s="30"/>
      <c r="AS145" s="30"/>
      <c r="AT145" s="30"/>
      <c r="AU145" s="30"/>
      <c r="AV145" s="30"/>
      <c r="AW145" s="30"/>
      <c r="AX145" s="30"/>
      <c r="AY145" s="30"/>
      <c r="AZ145" s="30"/>
      <c r="BA145" s="30"/>
      <c r="BB145" s="30"/>
      <c r="BC145" s="30"/>
      <c r="BD145" s="30"/>
      <c r="BE145" s="30"/>
      <c r="BF145" s="30"/>
      <c r="BG145" s="30"/>
      <c r="BH145" s="30"/>
      <c r="BI145" s="30"/>
    </row>
    <row r="146" spans="1:61" s="1" customFormat="1" ht="12.75">
      <c r="A146" s="110" t="s">
        <v>90</v>
      </c>
      <c r="B146" s="111"/>
      <c r="C146" s="111"/>
      <c r="D146" s="111"/>
      <c r="E146" s="111"/>
      <c r="F146" s="111"/>
      <c r="G146" s="111"/>
      <c r="H146" s="111"/>
      <c r="I146" s="111"/>
      <c r="J146" s="111"/>
      <c r="K146" s="111"/>
      <c r="L146" s="111"/>
      <c r="M146" s="111"/>
      <c r="N146" s="111"/>
      <c r="O146" s="111"/>
      <c r="P146" s="111"/>
      <c r="Q146" s="111"/>
      <c r="R146" s="111"/>
      <c r="S146" s="111"/>
      <c r="T146" s="111"/>
      <c r="U146" s="111"/>
      <c r="V146" s="111"/>
      <c r="W146" s="111"/>
      <c r="X146" s="111"/>
      <c r="Y146" s="111"/>
      <c r="Z146" s="111"/>
      <c r="AA146" s="111"/>
      <c r="AB146" s="111"/>
      <c r="AC146" s="111"/>
      <c r="AD146" s="111"/>
      <c r="AE146" s="111"/>
      <c r="AF146" s="112"/>
      <c r="AG146" s="61"/>
      <c r="AH146" s="61"/>
      <c r="AI146" s="61"/>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0"/>
      <c r="BG146" s="30"/>
      <c r="BH146" s="30"/>
      <c r="BI146" s="30"/>
    </row>
    <row r="147" spans="1:61" s="1" customFormat="1" ht="12.75" customHeight="1">
      <c r="A147" s="113" t="s">
        <v>82</v>
      </c>
      <c r="B147" s="116"/>
      <c r="C147" s="116"/>
      <c r="D147" s="116"/>
      <c r="E147" s="116"/>
      <c r="F147" s="116"/>
      <c r="G147" s="116"/>
      <c r="H147" s="116"/>
      <c r="I147" s="116"/>
      <c r="J147" s="116"/>
      <c r="K147" s="116"/>
      <c r="L147" s="116"/>
      <c r="M147" s="114" t="s">
        <v>83</v>
      </c>
      <c r="N147" s="252">
        <f>LEN(A145)</f>
        <v>246</v>
      </c>
      <c r="O147" s="253"/>
      <c r="P147" s="116"/>
      <c r="Q147" s="116"/>
      <c r="R147" s="116"/>
      <c r="S147" s="116"/>
      <c r="T147" s="116"/>
      <c r="U147" s="116"/>
      <c r="V147" s="116"/>
      <c r="W147" s="116"/>
      <c r="X147" s="116"/>
      <c r="Y147" s="116"/>
      <c r="Z147" s="116"/>
      <c r="AA147" s="116"/>
      <c r="AB147" s="116"/>
      <c r="AC147" s="116"/>
      <c r="AD147" s="116"/>
      <c r="AE147" s="116"/>
      <c r="AF147" s="117"/>
      <c r="AG147" s="118"/>
      <c r="AH147" s="118"/>
      <c r="AI147" s="118"/>
      <c r="AJ147" s="30"/>
      <c r="AK147" s="30"/>
      <c r="AL147" s="30"/>
      <c r="AM147" s="30"/>
      <c r="AN147" s="30"/>
      <c r="AO147" s="30"/>
      <c r="AP147" s="30"/>
      <c r="AQ147" s="30"/>
      <c r="AR147" s="30"/>
      <c r="AS147" s="30"/>
      <c r="AT147" s="30"/>
      <c r="AU147" s="30"/>
      <c r="AV147" s="30"/>
      <c r="AW147" s="30"/>
      <c r="AX147" s="30"/>
      <c r="AY147" s="30"/>
      <c r="AZ147" s="30"/>
      <c r="BA147" s="30"/>
      <c r="BB147" s="30"/>
      <c r="BC147" s="30"/>
      <c r="BD147" s="30"/>
      <c r="BE147" s="30"/>
      <c r="BF147" s="30"/>
      <c r="BG147" s="30"/>
      <c r="BH147" s="30"/>
      <c r="BI147" s="30"/>
    </row>
    <row r="148" spans="1:61" s="1" customFormat="1" ht="4.5" customHeight="1">
      <c r="A148" s="25"/>
      <c r="B148" s="28"/>
      <c r="C148" s="28"/>
      <c r="D148" s="28"/>
      <c r="E148" s="28"/>
      <c r="F148" s="28"/>
      <c r="G148" s="28"/>
      <c r="H148" s="28"/>
      <c r="I148" s="28"/>
      <c r="J148" s="28"/>
      <c r="K148" s="28"/>
      <c r="L148" s="28"/>
      <c r="M148" s="26"/>
      <c r="N148" s="27"/>
      <c r="O148" s="27"/>
      <c r="P148" s="28"/>
      <c r="Q148" s="28"/>
      <c r="R148" s="28"/>
      <c r="S148" s="28"/>
      <c r="T148" s="28"/>
      <c r="U148" s="28"/>
      <c r="V148" s="28"/>
      <c r="W148" s="28"/>
      <c r="X148" s="28"/>
      <c r="Y148" s="28"/>
      <c r="Z148" s="28"/>
      <c r="AA148" s="28"/>
      <c r="AB148" s="28"/>
      <c r="AC148" s="28"/>
      <c r="AD148" s="28"/>
      <c r="AE148" s="28"/>
      <c r="AF148" s="28"/>
      <c r="AG148" s="118"/>
      <c r="AH148" s="118"/>
      <c r="AI148" s="118"/>
      <c r="AJ148" s="30"/>
      <c r="AK148" s="30"/>
      <c r="AL148" s="30"/>
      <c r="AM148" s="30"/>
      <c r="AN148" s="30"/>
      <c r="AO148" s="30"/>
      <c r="AP148" s="30"/>
      <c r="AQ148" s="30"/>
      <c r="AR148" s="30"/>
      <c r="AS148" s="30"/>
      <c r="AT148" s="30"/>
      <c r="AU148" s="30"/>
      <c r="AV148" s="30"/>
      <c r="AW148" s="30"/>
      <c r="AX148" s="30"/>
      <c r="AY148" s="30"/>
      <c r="AZ148" s="30"/>
      <c r="BA148" s="30"/>
      <c r="BB148" s="30"/>
      <c r="BC148" s="30"/>
      <c r="BD148" s="30"/>
      <c r="BE148" s="30"/>
      <c r="BF148" s="30"/>
      <c r="BG148" s="30"/>
      <c r="BH148" s="30"/>
      <c r="BI148" s="30"/>
    </row>
    <row r="149" spans="1:61" s="1" customFormat="1" ht="12.75" customHeight="1">
      <c r="A149" s="267" t="s">
        <v>116</v>
      </c>
      <c r="B149" s="268"/>
      <c r="C149" s="268"/>
      <c r="D149" s="268"/>
      <c r="E149" s="268"/>
      <c r="F149" s="268"/>
      <c r="G149" s="268"/>
      <c r="H149" s="268"/>
      <c r="I149" s="268"/>
      <c r="J149" s="268"/>
      <c r="K149" s="268"/>
      <c r="L149" s="268"/>
      <c r="M149" s="268"/>
      <c r="N149" s="268"/>
      <c r="O149" s="268"/>
      <c r="P149" s="268"/>
      <c r="Q149" s="268"/>
      <c r="R149" s="268"/>
      <c r="S149" s="268"/>
      <c r="T149" s="268"/>
      <c r="U149" s="268"/>
      <c r="V149" s="268"/>
      <c r="W149" s="268"/>
      <c r="X149" s="268"/>
      <c r="Y149" s="268"/>
      <c r="Z149" s="268"/>
      <c r="AA149" s="268"/>
      <c r="AB149" s="268"/>
      <c r="AC149" s="268"/>
      <c r="AD149" s="268"/>
      <c r="AE149" s="268"/>
      <c r="AF149" s="269"/>
      <c r="AG149" s="250" t="str">
        <f>HYPERLINK("#A8","Table of contents")</f>
        <v>Table of contents</v>
      </c>
      <c r="AH149" s="241"/>
      <c r="AI149" s="241"/>
      <c r="AJ149" s="30"/>
      <c r="AK149" s="30"/>
      <c r="AL149" s="30"/>
      <c r="AM149" s="30"/>
      <c r="AN149" s="30"/>
      <c r="AO149" s="30"/>
      <c r="AP149" s="30"/>
      <c r="AQ149" s="30"/>
      <c r="AR149" s="30"/>
      <c r="AS149" s="30"/>
      <c r="AT149" s="30"/>
      <c r="AU149" s="30"/>
      <c r="AV149" s="30"/>
      <c r="AW149" s="30"/>
      <c r="AX149" s="30"/>
      <c r="AY149" s="30"/>
      <c r="AZ149" s="30"/>
      <c r="BA149" s="30"/>
      <c r="BB149" s="30"/>
      <c r="BC149" s="30"/>
      <c r="BD149" s="30"/>
      <c r="BE149" s="30"/>
      <c r="BF149" s="30"/>
      <c r="BG149" s="30"/>
      <c r="BH149" s="30"/>
      <c r="BI149" s="30"/>
    </row>
    <row r="150" spans="1:61" s="1" customFormat="1" ht="12.75">
      <c r="A150" s="273" t="s">
        <v>117</v>
      </c>
      <c r="B150" s="274"/>
      <c r="C150" s="274"/>
      <c r="D150" s="274"/>
      <c r="E150" s="274"/>
      <c r="F150" s="274"/>
      <c r="G150" s="274"/>
      <c r="H150" s="274"/>
      <c r="I150" s="274"/>
      <c r="J150" s="274"/>
      <c r="K150" s="274"/>
      <c r="L150" s="274"/>
      <c r="M150" s="274"/>
      <c r="N150" s="274"/>
      <c r="O150" s="274"/>
      <c r="P150" s="274"/>
      <c r="Q150" s="274"/>
      <c r="R150" s="274"/>
      <c r="S150" s="274"/>
      <c r="T150" s="274"/>
      <c r="U150" s="274"/>
      <c r="V150" s="274"/>
      <c r="W150" s="274"/>
      <c r="X150" s="274"/>
      <c r="Y150" s="274"/>
      <c r="Z150" s="274"/>
      <c r="AA150" s="274"/>
      <c r="AB150" s="274"/>
      <c r="AC150" s="274"/>
      <c r="AD150" s="274"/>
      <c r="AE150" s="274"/>
      <c r="AF150" s="275"/>
      <c r="AG150" s="241"/>
      <c r="AH150" s="241"/>
      <c r="AI150" s="241"/>
      <c r="AJ150" s="30"/>
      <c r="AK150" s="30"/>
      <c r="AL150" s="30"/>
      <c r="AM150" s="30"/>
      <c r="AN150" s="30"/>
      <c r="AO150" s="30"/>
      <c r="AP150" s="30"/>
      <c r="AQ150" s="30"/>
      <c r="AR150" s="30"/>
      <c r="AS150" s="30"/>
      <c r="AT150" s="30"/>
      <c r="AU150" s="30"/>
      <c r="AV150" s="30"/>
      <c r="AW150" s="30"/>
      <c r="AX150" s="30"/>
      <c r="AY150" s="30"/>
      <c r="AZ150" s="30"/>
      <c r="BA150" s="30"/>
      <c r="BB150" s="30"/>
      <c r="BC150" s="30"/>
      <c r="BD150" s="30"/>
      <c r="BE150" s="30"/>
      <c r="BF150" s="30"/>
      <c r="BG150" s="30"/>
      <c r="BH150" s="30"/>
      <c r="BI150" s="30"/>
    </row>
    <row r="151" spans="1:61" s="1" customFormat="1" ht="150" customHeight="1">
      <c r="A151" s="208" t="s">
        <v>260</v>
      </c>
      <c r="B151" s="209"/>
      <c r="C151" s="209"/>
      <c r="D151" s="209"/>
      <c r="E151" s="209"/>
      <c r="F151" s="209"/>
      <c r="G151" s="209"/>
      <c r="H151" s="209"/>
      <c r="I151" s="209"/>
      <c r="J151" s="209"/>
      <c r="K151" s="209"/>
      <c r="L151" s="209"/>
      <c r="M151" s="209"/>
      <c r="N151" s="209"/>
      <c r="O151" s="209"/>
      <c r="P151" s="209"/>
      <c r="Q151" s="209"/>
      <c r="R151" s="209"/>
      <c r="S151" s="209"/>
      <c r="T151" s="209"/>
      <c r="U151" s="209"/>
      <c r="V151" s="209"/>
      <c r="W151" s="209"/>
      <c r="X151" s="209"/>
      <c r="Y151" s="209"/>
      <c r="Z151" s="209"/>
      <c r="AA151" s="209"/>
      <c r="AB151" s="209"/>
      <c r="AC151" s="209"/>
      <c r="AD151" s="209"/>
      <c r="AE151" s="209"/>
      <c r="AF151" s="210"/>
      <c r="AG151" s="241"/>
      <c r="AH151" s="241"/>
      <c r="AI151" s="241"/>
      <c r="AJ151" s="30"/>
      <c r="AK151" s="30"/>
      <c r="AL151" s="30"/>
      <c r="AM151" s="30"/>
      <c r="AN151" s="30"/>
      <c r="AO151" s="30"/>
      <c r="AP151" s="30"/>
      <c r="AQ151" s="30"/>
      <c r="AR151" s="30"/>
      <c r="AS151" s="30"/>
      <c r="AT151" s="30"/>
      <c r="AU151" s="30"/>
      <c r="AV151" s="30"/>
      <c r="AW151" s="30"/>
      <c r="AX151" s="30"/>
      <c r="AY151" s="30"/>
      <c r="AZ151" s="30"/>
      <c r="BA151" s="30"/>
      <c r="BB151" s="30"/>
      <c r="BC151" s="30"/>
      <c r="BD151" s="30"/>
      <c r="BE151" s="30"/>
      <c r="BF151" s="30"/>
      <c r="BG151" s="30"/>
      <c r="BH151" s="30"/>
      <c r="BI151" s="30"/>
    </row>
    <row r="152" spans="1:61" s="1" customFormat="1" ht="150" customHeight="1">
      <c r="A152" s="208"/>
      <c r="B152" s="209"/>
      <c r="C152" s="209"/>
      <c r="D152" s="209"/>
      <c r="E152" s="209"/>
      <c r="F152" s="209"/>
      <c r="G152" s="209"/>
      <c r="H152" s="209"/>
      <c r="I152" s="209"/>
      <c r="J152" s="209"/>
      <c r="K152" s="209"/>
      <c r="L152" s="209"/>
      <c r="M152" s="209"/>
      <c r="N152" s="209"/>
      <c r="O152" s="209"/>
      <c r="P152" s="209"/>
      <c r="Q152" s="209"/>
      <c r="R152" s="209"/>
      <c r="S152" s="209"/>
      <c r="T152" s="209"/>
      <c r="U152" s="209"/>
      <c r="V152" s="209"/>
      <c r="W152" s="209"/>
      <c r="X152" s="209"/>
      <c r="Y152" s="209"/>
      <c r="Z152" s="209"/>
      <c r="AA152" s="209"/>
      <c r="AB152" s="209"/>
      <c r="AC152" s="209"/>
      <c r="AD152" s="209"/>
      <c r="AE152" s="209"/>
      <c r="AF152" s="210"/>
      <c r="AG152" s="61"/>
      <c r="AH152" s="124"/>
      <c r="AI152" s="124"/>
      <c r="AJ152" s="30"/>
      <c r="AK152" s="30"/>
      <c r="AL152" s="30"/>
      <c r="AM152" s="30"/>
      <c r="AN152" s="30"/>
      <c r="AO152" s="30"/>
      <c r="AP152" s="30"/>
      <c r="AQ152" s="30"/>
      <c r="AR152" s="30"/>
      <c r="AS152" s="30"/>
      <c r="AT152" s="30"/>
      <c r="AU152" s="30"/>
      <c r="AV152" s="30"/>
      <c r="AW152" s="30"/>
      <c r="AX152" s="30"/>
      <c r="AY152" s="30"/>
      <c r="AZ152" s="30"/>
      <c r="BA152" s="30"/>
      <c r="BB152" s="30"/>
      <c r="BC152" s="30"/>
      <c r="BD152" s="30"/>
      <c r="BE152" s="30"/>
      <c r="BF152" s="30"/>
      <c r="BG152" s="30"/>
      <c r="BH152" s="30"/>
      <c r="BI152" s="30"/>
    </row>
    <row r="153" spans="1:61" s="1" customFormat="1" ht="12.75">
      <c r="A153" s="110" t="s">
        <v>118</v>
      </c>
      <c r="B153" s="111"/>
      <c r="C153" s="11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112"/>
      <c r="AG153" s="61"/>
      <c r="AH153" s="61"/>
      <c r="AI153" s="61"/>
      <c r="AJ153" s="30"/>
      <c r="AK153" s="30"/>
      <c r="AL153" s="30"/>
      <c r="AM153" s="30"/>
      <c r="AN153" s="30"/>
      <c r="AO153" s="30"/>
      <c r="AP153" s="30"/>
      <c r="AQ153" s="30"/>
      <c r="AR153" s="30"/>
      <c r="AS153" s="30"/>
      <c r="AT153" s="30"/>
      <c r="AU153" s="30"/>
      <c r="AV153" s="30"/>
      <c r="AW153" s="30"/>
      <c r="AX153" s="30"/>
      <c r="AY153" s="30"/>
      <c r="AZ153" s="30"/>
      <c r="BA153" s="30"/>
      <c r="BB153" s="30"/>
      <c r="BC153" s="30"/>
      <c r="BD153" s="30"/>
      <c r="BE153" s="30"/>
      <c r="BF153" s="30"/>
      <c r="BG153" s="30"/>
      <c r="BH153" s="30"/>
      <c r="BI153" s="30"/>
    </row>
    <row r="154" spans="1:61" s="1" customFormat="1" ht="12.75" customHeight="1">
      <c r="A154" s="113" t="s">
        <v>82</v>
      </c>
      <c r="B154" s="116"/>
      <c r="C154" s="116"/>
      <c r="D154" s="116"/>
      <c r="E154" s="116"/>
      <c r="F154" s="116"/>
      <c r="G154" s="116"/>
      <c r="H154" s="116"/>
      <c r="I154" s="116"/>
      <c r="J154" s="116"/>
      <c r="K154" s="116"/>
      <c r="L154" s="116"/>
      <c r="M154" s="114" t="s">
        <v>83</v>
      </c>
      <c r="N154" s="252">
        <f>LEN(A151)</f>
        <v>517</v>
      </c>
      <c r="O154" s="253"/>
      <c r="P154" s="116"/>
      <c r="Q154" s="116" t="s">
        <v>119</v>
      </c>
      <c r="R154" s="234">
        <f>LEN(A152)</f>
        <v>0</v>
      </c>
      <c r="S154" s="236"/>
      <c r="T154" s="116"/>
      <c r="U154" s="116"/>
      <c r="V154" s="116"/>
      <c r="W154" s="116"/>
      <c r="X154" s="116"/>
      <c r="Y154" s="116"/>
      <c r="Z154" s="116"/>
      <c r="AA154" s="116"/>
      <c r="AB154" s="116"/>
      <c r="AC154" s="116"/>
      <c r="AD154" s="116"/>
      <c r="AE154" s="116"/>
      <c r="AF154" s="117"/>
      <c r="AG154" s="118"/>
      <c r="AH154" s="118"/>
      <c r="AI154" s="118"/>
      <c r="AJ154" s="30"/>
      <c r="AK154" s="30"/>
      <c r="AL154" s="30"/>
      <c r="AM154" s="30"/>
      <c r="AN154" s="30"/>
      <c r="AO154" s="30"/>
      <c r="AP154" s="30"/>
      <c r="AQ154" s="30"/>
      <c r="AR154" s="30"/>
      <c r="AS154" s="30"/>
      <c r="AT154" s="30"/>
      <c r="AU154" s="30"/>
      <c r="AV154" s="30"/>
      <c r="AW154" s="30"/>
      <c r="AX154" s="30"/>
      <c r="AY154" s="30"/>
      <c r="AZ154" s="30"/>
      <c r="BA154" s="30"/>
      <c r="BB154" s="30"/>
      <c r="BC154" s="30"/>
      <c r="BD154" s="30"/>
      <c r="BE154" s="30"/>
      <c r="BF154" s="30"/>
      <c r="BG154" s="30"/>
      <c r="BH154" s="30"/>
      <c r="BI154" s="30"/>
    </row>
  </sheetData>
  <sheetProtection sheet="1"/>
  <mergeCells count="120">
    <mergeCell ref="I21:AF21"/>
    <mergeCell ref="I22:AF22"/>
    <mergeCell ref="I23:AF23"/>
    <mergeCell ref="N31:O31"/>
    <mergeCell ref="R31:S31"/>
    <mergeCell ref="A32:AF32"/>
    <mergeCell ref="A28:AF28"/>
    <mergeCell ref="A16:T16"/>
    <mergeCell ref="A17:T17"/>
    <mergeCell ref="A29:AF29"/>
    <mergeCell ref="AG19:AI23"/>
    <mergeCell ref="N35:O35"/>
    <mergeCell ref="AG43:AI47"/>
    <mergeCell ref="V31:W31"/>
    <mergeCell ref="AG36:AI38"/>
    <mergeCell ref="W37:X37"/>
    <mergeCell ref="N41:O41"/>
    <mergeCell ref="A9:T9"/>
    <mergeCell ref="A10:T10"/>
    <mergeCell ref="A11:T11"/>
    <mergeCell ref="A12:T12"/>
    <mergeCell ref="A13:T13"/>
    <mergeCell ref="A14:T14"/>
    <mergeCell ref="A15:T15"/>
    <mergeCell ref="A27:AF27"/>
    <mergeCell ref="A50:AF50"/>
    <mergeCell ref="A51:AF51"/>
    <mergeCell ref="A52:AF52"/>
    <mergeCell ref="A39:AF39"/>
    <mergeCell ref="A33:AF33"/>
    <mergeCell ref="I45:AF45"/>
    <mergeCell ref="I46:AF46"/>
    <mergeCell ref="I47:AF47"/>
    <mergeCell ref="A73:AF73"/>
    <mergeCell ref="A74:AF74"/>
    <mergeCell ref="I69:AF69"/>
    <mergeCell ref="I70:AF70"/>
    <mergeCell ref="N54:O54"/>
    <mergeCell ref="R54:S54"/>
    <mergeCell ref="V54:W54"/>
    <mergeCell ref="A55:AF55"/>
    <mergeCell ref="A56:AF56"/>
    <mergeCell ref="N58:O58"/>
    <mergeCell ref="AG59:AI61"/>
    <mergeCell ref="W60:X60"/>
    <mergeCell ref="A62:AF62"/>
    <mergeCell ref="N64:O64"/>
    <mergeCell ref="AG66:AI70"/>
    <mergeCell ref="I68:AF68"/>
    <mergeCell ref="AG143:AI145"/>
    <mergeCell ref="AG149:AI151"/>
    <mergeCell ref="A108:AF108"/>
    <mergeCell ref="A102:AF102"/>
    <mergeCell ref="N104:O104"/>
    <mergeCell ref="I92:AF92"/>
    <mergeCell ref="N141:O141"/>
    <mergeCell ref="A131:AF131"/>
    <mergeCell ref="N133:O133"/>
    <mergeCell ref="N127:O127"/>
    <mergeCell ref="N154:O154"/>
    <mergeCell ref="R154:S154"/>
    <mergeCell ref="A151:AF151"/>
    <mergeCell ref="A152:AF152"/>
    <mergeCell ref="A143:AF143"/>
    <mergeCell ref="A144:AF144"/>
    <mergeCell ref="A149:AF149"/>
    <mergeCell ref="A150:AF150"/>
    <mergeCell ref="N147:O147"/>
    <mergeCell ref="A145:AF145"/>
    <mergeCell ref="J3:AF3"/>
    <mergeCell ref="J4:AF4"/>
    <mergeCell ref="J5:AF5"/>
    <mergeCell ref="J6:K6"/>
    <mergeCell ref="N6:R6"/>
    <mergeCell ref="S6:U6"/>
    <mergeCell ref="V6:X6"/>
    <mergeCell ref="Y6:AC6"/>
    <mergeCell ref="AD6:AF6"/>
    <mergeCell ref="A75:AF75"/>
    <mergeCell ref="N77:O77"/>
    <mergeCell ref="R77:S77"/>
    <mergeCell ref="V77:W77"/>
    <mergeCell ref="N81:O81"/>
    <mergeCell ref="AG82:AI84"/>
    <mergeCell ref="W83:X83"/>
    <mergeCell ref="A78:AF78"/>
    <mergeCell ref="A79:AF79"/>
    <mergeCell ref="A85:AF85"/>
    <mergeCell ref="N87:O87"/>
    <mergeCell ref="I91:AF91"/>
    <mergeCell ref="AG86:AI91"/>
    <mergeCell ref="I93:AF93"/>
    <mergeCell ref="A96:AF96"/>
    <mergeCell ref="A97:AF97"/>
    <mergeCell ref="A98:AF98"/>
    <mergeCell ref="N100:O100"/>
    <mergeCell ref="R100:S100"/>
    <mergeCell ref="V100:W100"/>
    <mergeCell ref="A101:AF101"/>
    <mergeCell ref="AG105:AI107"/>
    <mergeCell ref="W106:X106"/>
    <mergeCell ref="N110:O110"/>
    <mergeCell ref="AG112:AI116"/>
    <mergeCell ref="I114:AF114"/>
    <mergeCell ref="I115:AF115"/>
    <mergeCell ref="I116:AF116"/>
    <mergeCell ref="A119:AF119"/>
    <mergeCell ref="A120:AF120"/>
    <mergeCell ref="A121:AF121"/>
    <mergeCell ref="N123:O123"/>
    <mergeCell ref="R123:S123"/>
    <mergeCell ref="V123:W123"/>
    <mergeCell ref="A124:AF124"/>
    <mergeCell ref="A125:AF125"/>
    <mergeCell ref="AG128:AI130"/>
    <mergeCell ref="W129:X129"/>
    <mergeCell ref="A139:AF139"/>
    <mergeCell ref="A138:AF138"/>
    <mergeCell ref="A135:AF135"/>
    <mergeCell ref="AG135:AI137"/>
  </mergeCells>
  <dataValidations count="3">
    <dataValidation type="list" allowBlank="1" showInputMessage="1" showErrorMessage="1" sqref="W129:X129 W83:X83 W37:X37 W60:X60 W106:X106">
      <formula1>$BQ$1:$BQ$2</formula1>
    </dataValidation>
    <dataValidation type="textLength" operator="lessThan" allowBlank="1" showInputMessage="1" showErrorMessage="1" prompt="The maximum number of characters in this input filed is 1000." error="The maximum number of characters in this input filed is 1000." sqref="AG139:AI139 A151:A152 A139 A145 A131 A85 A39 A62 A108">
      <formula1>1001</formula1>
    </dataValidation>
    <dataValidation type="textLength" operator="lessThan" allowBlank="1" showInputMessage="1" showErrorMessage="1" prompt="The maximum number of characters in this input field is 1000." error="The maximum number of characters in this input field is 1000." sqref="A119:A121 A73:A75 A28:A29 A27:AF27 A50:A52 A96:A98">
      <formula1>1001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W319"/>
  <sheetViews>
    <sheetView zoomScale="120" zoomScaleNormal="120" zoomScalePageLayoutView="0" workbookViewId="0" topLeftCell="A316">
      <selection activeCell="E105" sqref="E105:H105"/>
    </sheetView>
  </sheetViews>
  <sheetFormatPr defaultColWidth="2.7109375" defaultRowHeight="12.75"/>
  <cols>
    <col min="1" max="1" width="8.7109375" style="8" customWidth="1"/>
    <col min="2" max="2" width="10.7109375" style="8" bestFit="1" customWidth="1"/>
    <col min="3" max="4" width="8.7109375" style="7" customWidth="1"/>
    <col min="5" max="7" width="8.7109375" style="4" customWidth="1"/>
    <col min="8" max="8" width="17.00390625" style="4" customWidth="1"/>
    <col min="9" max="10" width="8.7109375" style="5" customWidth="1"/>
    <col min="11" max="11" width="8.7109375" style="3" customWidth="1"/>
    <col min="12" max="12" width="8.7109375" style="6" customWidth="1"/>
    <col min="13" max="13" width="8.140625" style="5" customWidth="1"/>
    <col min="14" max="14" width="8.7109375" style="3" customWidth="1"/>
    <col min="15" max="15" width="2.8515625" style="3" customWidth="1"/>
    <col min="16" max="17" width="2.7109375" style="3" hidden="1" customWidth="1"/>
    <col min="18" max="22" width="10.7109375" style="3" hidden="1" customWidth="1"/>
    <col min="23" max="23" width="2.7109375" style="3" hidden="1" customWidth="1"/>
    <col min="24" max="16384" width="2.7109375" style="3" customWidth="1"/>
  </cols>
  <sheetData>
    <row r="1" spans="1:14" ht="15.75">
      <c r="A1" s="35" t="s">
        <v>145</v>
      </c>
      <c r="B1" s="36"/>
      <c r="C1" s="37"/>
      <c r="D1" s="37"/>
      <c r="E1" s="38"/>
      <c r="F1" s="38"/>
      <c r="G1" s="38"/>
      <c r="H1" s="38"/>
      <c r="I1" s="39"/>
      <c r="J1" s="39"/>
      <c r="K1" s="40"/>
      <c r="L1" s="41"/>
      <c r="M1" s="42"/>
      <c r="N1" s="43"/>
    </row>
    <row r="2" spans="1:14" ht="4.5" customHeight="1">
      <c r="A2" s="44"/>
      <c r="B2" s="45"/>
      <c r="C2" s="46"/>
      <c r="D2" s="46"/>
      <c r="E2" s="47"/>
      <c r="F2" s="47"/>
      <c r="G2" s="47"/>
      <c r="H2" s="47"/>
      <c r="I2" s="48"/>
      <c r="J2" s="48"/>
      <c r="K2" s="49"/>
      <c r="L2" s="50"/>
      <c r="M2" s="51"/>
      <c r="N2" s="52"/>
    </row>
    <row r="3" spans="1:18" s="2" customFormat="1" ht="13.5" customHeight="1">
      <c r="A3" s="53" t="s">
        <v>120</v>
      </c>
      <c r="B3" s="55"/>
      <c r="C3" s="55"/>
      <c r="D3" s="289" t="str">
        <f>IF('Budget summary'!C4=0,"",'Budget summary'!C4)</f>
        <v>XXXX</v>
      </c>
      <c r="E3" s="289"/>
      <c r="F3" s="289"/>
      <c r="G3" s="289"/>
      <c r="H3" s="289"/>
      <c r="I3" s="289"/>
      <c r="J3" s="289"/>
      <c r="K3" s="131"/>
      <c r="L3" s="131"/>
      <c r="M3" s="131"/>
      <c r="N3" s="131"/>
      <c r="R3" s="24"/>
    </row>
    <row r="4" spans="1:19" s="2" customFormat="1" ht="13.5" customHeight="1">
      <c r="A4" s="53" t="s">
        <v>91</v>
      </c>
      <c r="B4" s="55"/>
      <c r="C4" s="55"/>
      <c r="D4" s="289" t="str">
        <f>IF('Budget summary'!C5=0,"",'Budget summary'!C5)</f>
        <v>Potential and competiveness of biomass as energy source in Central BSR</v>
      </c>
      <c r="E4" s="289"/>
      <c r="F4" s="289"/>
      <c r="G4" s="289"/>
      <c r="H4" s="289"/>
      <c r="I4" s="289"/>
      <c r="J4" s="289"/>
      <c r="K4" s="131"/>
      <c r="L4" s="131"/>
      <c r="M4" s="131"/>
      <c r="N4" s="131"/>
      <c r="Q4" s="1"/>
      <c r="R4" s="1"/>
      <c r="S4" s="1"/>
    </row>
    <row r="5" spans="1:18" s="2" customFormat="1" ht="13.5" customHeight="1">
      <c r="A5" s="53" t="s">
        <v>92</v>
      </c>
      <c r="B5" s="55"/>
      <c r="C5" s="55"/>
      <c r="D5" s="289" t="str">
        <f>IF('Budget summary'!C6=0,"",'Budget summary'!C6)</f>
        <v>XXXX</v>
      </c>
      <c r="E5" s="289"/>
      <c r="F5" s="289"/>
      <c r="G5" s="289"/>
      <c r="H5" s="289"/>
      <c r="I5" s="289"/>
      <c r="J5" s="289"/>
      <c r="K5" s="132"/>
      <c r="L5" s="131"/>
      <c r="M5" s="131"/>
      <c r="N5" s="131"/>
      <c r="R5" s="24"/>
    </row>
    <row r="6" spans="1:19" s="1" customFormat="1" ht="13.5" customHeight="1">
      <c r="A6" s="58" t="s">
        <v>95</v>
      </c>
      <c r="B6" s="59"/>
      <c r="C6" s="60"/>
      <c r="D6" s="166">
        <f>IF('Budget summary'!C7=0,"",'Budget summary'!C7)</f>
        <v>3</v>
      </c>
      <c r="E6" s="49" t="s">
        <v>70</v>
      </c>
      <c r="F6" s="167" t="str">
        <f>IF('Budget summary'!E7=0,"",'Budget summary'!E7)</f>
        <v>September</v>
      </c>
      <c r="G6" s="186">
        <f>IF('Budget summary'!F7=0,"",'Budget summary'!F7)</f>
        <v>2012</v>
      </c>
      <c r="H6" s="168" t="s">
        <v>71</v>
      </c>
      <c r="I6" s="184" t="str">
        <f>IF('Budget summary'!H7=0,"",'Budget summary'!H7)</f>
        <v>December</v>
      </c>
      <c r="J6" s="186">
        <f>IF('Budget summary'!I7=0,"",'Budget summary'!I7)</f>
        <v>2012</v>
      </c>
      <c r="K6" s="61"/>
      <c r="L6" s="61"/>
      <c r="M6" s="61"/>
      <c r="N6" s="61"/>
      <c r="Q6" s="2"/>
      <c r="R6" s="24"/>
      <c r="S6" s="2"/>
    </row>
    <row r="7" spans="1:14" ht="4.5" customHeight="1">
      <c r="A7" s="62"/>
      <c r="B7" s="63"/>
      <c r="C7" s="64"/>
      <c r="D7" s="64"/>
      <c r="E7" s="65"/>
      <c r="F7" s="65"/>
      <c r="G7" s="65"/>
      <c r="H7" s="65"/>
      <c r="I7" s="66"/>
      <c r="J7" s="66"/>
      <c r="K7" s="67"/>
      <c r="L7" s="68"/>
      <c r="M7" s="69"/>
      <c r="N7" s="70"/>
    </row>
    <row r="8" spans="1:16" ht="12.75">
      <c r="A8" s="313" t="s">
        <v>128</v>
      </c>
      <c r="B8" s="314"/>
      <c r="C8" s="314"/>
      <c r="D8" s="314"/>
      <c r="E8" s="314"/>
      <c r="F8" s="314"/>
      <c r="G8" s="314"/>
      <c r="H8" s="314"/>
      <c r="I8" s="314"/>
      <c r="J8" s="314"/>
      <c r="K8" s="314"/>
      <c r="L8" s="314"/>
      <c r="M8" s="314"/>
      <c r="N8" s="314"/>
      <c r="P8" s="3" t="s">
        <v>29</v>
      </c>
    </row>
    <row r="9" spans="1:16" ht="14.25" customHeight="1">
      <c r="A9" s="299" t="s">
        <v>17</v>
      </c>
      <c r="B9" s="299" t="s">
        <v>18</v>
      </c>
      <c r="C9" s="315" t="s">
        <v>19</v>
      </c>
      <c r="D9" s="316" t="s">
        <v>22</v>
      </c>
      <c r="E9" s="317" t="s">
        <v>23</v>
      </c>
      <c r="F9" s="317"/>
      <c r="G9" s="317"/>
      <c r="H9" s="317"/>
      <c r="I9" s="335" t="s">
        <v>20</v>
      </c>
      <c r="J9" s="300" t="s">
        <v>21</v>
      </c>
      <c r="K9" s="337" t="s">
        <v>24</v>
      </c>
      <c r="L9" s="333" t="s">
        <v>25</v>
      </c>
      <c r="M9" s="335" t="s">
        <v>26</v>
      </c>
      <c r="N9" s="330" t="s">
        <v>27</v>
      </c>
      <c r="P9" s="3" t="s">
        <v>30</v>
      </c>
    </row>
    <row r="10" spans="1:16" ht="14.25" customHeight="1">
      <c r="A10" s="299"/>
      <c r="B10" s="299"/>
      <c r="C10" s="315"/>
      <c r="D10" s="316"/>
      <c r="E10" s="317"/>
      <c r="F10" s="317"/>
      <c r="G10" s="317"/>
      <c r="H10" s="317"/>
      <c r="I10" s="336"/>
      <c r="J10" s="301"/>
      <c r="K10" s="338"/>
      <c r="L10" s="334"/>
      <c r="M10" s="336"/>
      <c r="N10" s="331"/>
      <c r="P10" s="3" t="s">
        <v>31</v>
      </c>
    </row>
    <row r="11" spans="1:22" ht="13.5" customHeight="1">
      <c r="A11" s="299"/>
      <c r="B11" s="299"/>
      <c r="C11" s="315"/>
      <c r="D11" s="316"/>
      <c r="E11" s="317"/>
      <c r="F11" s="317"/>
      <c r="G11" s="317"/>
      <c r="H11" s="317"/>
      <c r="I11" s="172" t="s">
        <v>58</v>
      </c>
      <c r="J11" s="172" t="s">
        <v>58</v>
      </c>
      <c r="K11" s="339"/>
      <c r="L11" s="177" t="s">
        <v>28</v>
      </c>
      <c r="M11" s="340"/>
      <c r="N11" s="332"/>
      <c r="P11" s="3" t="s">
        <v>32</v>
      </c>
      <c r="R11" s="14" t="s">
        <v>29</v>
      </c>
      <c r="S11" s="14" t="s">
        <v>30</v>
      </c>
      <c r="T11" s="14" t="s">
        <v>31</v>
      </c>
      <c r="U11" s="14" t="s">
        <v>32</v>
      </c>
      <c r="V11" s="14" t="s">
        <v>33</v>
      </c>
    </row>
    <row r="12" spans="1:22" ht="13.5">
      <c r="A12" s="170" t="s">
        <v>194</v>
      </c>
      <c r="B12" s="170" t="s">
        <v>195</v>
      </c>
      <c r="C12" s="173" t="s">
        <v>196</v>
      </c>
      <c r="D12" s="173" t="s">
        <v>197</v>
      </c>
      <c r="E12" s="310" t="s">
        <v>170</v>
      </c>
      <c r="F12" s="311"/>
      <c r="G12" s="311"/>
      <c r="H12" s="311"/>
      <c r="I12" s="171">
        <v>54.09</v>
      </c>
      <c r="J12" s="171">
        <v>11.36</v>
      </c>
      <c r="K12" s="174" t="s">
        <v>158</v>
      </c>
      <c r="L12" s="169">
        <v>0.6962</v>
      </c>
      <c r="M12" s="175">
        <f aca="true" t="shared" si="0" ref="M12:M28">IF(L12=0,,ROUND(SUM(I12+J12)/L12,2))</f>
        <v>94.01</v>
      </c>
      <c r="N12" s="176" t="s">
        <v>35</v>
      </c>
      <c r="P12" s="3" t="s">
        <v>33</v>
      </c>
      <c r="R12" s="5" t="e">
        <f>IF(#REF!=P8,M12,0)</f>
        <v>#REF!</v>
      </c>
      <c r="S12" s="5" t="e">
        <f>IF(#REF!=P9,M12,0)</f>
        <v>#REF!</v>
      </c>
      <c r="T12" s="5" t="e">
        <f>IF(#REF!=P10,M12,0)</f>
        <v>#REF!</v>
      </c>
      <c r="U12" s="5" t="e">
        <f>IF(#REF!=P11,M12,0)</f>
        <v>#REF!</v>
      </c>
      <c r="V12" s="5" t="e">
        <f>IF(#REF!=P12,M12,0)</f>
        <v>#REF!</v>
      </c>
    </row>
    <row r="13" spans="1:22" ht="13.5">
      <c r="A13" s="170" t="s">
        <v>175</v>
      </c>
      <c r="B13" s="170" t="s">
        <v>176</v>
      </c>
      <c r="C13" s="173" t="s">
        <v>177</v>
      </c>
      <c r="D13" s="173" t="s">
        <v>178</v>
      </c>
      <c r="E13" s="310" t="s">
        <v>174</v>
      </c>
      <c r="F13" s="311"/>
      <c r="G13" s="311"/>
      <c r="H13" s="311"/>
      <c r="I13" s="171">
        <v>3.86</v>
      </c>
      <c r="J13" s="171">
        <v>0.81</v>
      </c>
      <c r="K13" s="174" t="s">
        <v>158</v>
      </c>
      <c r="L13" s="169">
        <v>0.6962</v>
      </c>
      <c r="M13" s="175">
        <f t="shared" si="0"/>
        <v>6.71</v>
      </c>
      <c r="N13" s="176" t="s">
        <v>35</v>
      </c>
      <c r="R13" s="5" t="e">
        <f>IF(#REF!=P8,M13,0)</f>
        <v>#REF!</v>
      </c>
      <c r="S13" s="5" t="e">
        <f>IF(#REF!=P9,M13,0)</f>
        <v>#REF!</v>
      </c>
      <c r="T13" s="5" t="e">
        <f>IF(#REF!=P10,M13,0)</f>
        <v>#REF!</v>
      </c>
      <c r="U13" s="5" t="e">
        <f>IF(#REF!=P11,M13,0)</f>
        <v>#REF!</v>
      </c>
      <c r="V13" s="5" t="e">
        <f>IF(#REF!=P12,M13,0)</f>
        <v>#REF!</v>
      </c>
    </row>
    <row r="14" spans="1:22" ht="13.5">
      <c r="A14" s="170" t="s">
        <v>182</v>
      </c>
      <c r="B14" s="170" t="s">
        <v>183</v>
      </c>
      <c r="C14" s="173" t="s">
        <v>184</v>
      </c>
      <c r="D14" s="173" t="s">
        <v>185</v>
      </c>
      <c r="E14" s="310" t="s">
        <v>179</v>
      </c>
      <c r="F14" s="311"/>
      <c r="G14" s="311"/>
      <c r="H14" s="311"/>
      <c r="I14" s="171">
        <v>6.64</v>
      </c>
      <c r="J14" s="171">
        <v>1.39</v>
      </c>
      <c r="K14" s="174" t="s">
        <v>158</v>
      </c>
      <c r="L14" s="169">
        <v>0.6962</v>
      </c>
      <c r="M14" s="175">
        <f t="shared" si="0"/>
        <v>11.53</v>
      </c>
      <c r="N14" s="176" t="s">
        <v>35</v>
      </c>
      <c r="P14" s="3" t="s">
        <v>34</v>
      </c>
      <c r="R14" s="5" t="e">
        <f>IF(#REF!=P8,M14,0)</f>
        <v>#REF!</v>
      </c>
      <c r="S14" s="5" t="e">
        <f>IF(#REF!=P9,M14,0)</f>
        <v>#REF!</v>
      </c>
      <c r="T14" s="5" t="e">
        <f>IF(#REF!=P10,M14,0)</f>
        <v>#REF!</v>
      </c>
      <c r="U14" s="5" t="e">
        <f>IF(#REF!=P11,M14,0)</f>
        <v>#REF!</v>
      </c>
      <c r="V14" s="5" t="e">
        <f>IF(#REF!=P12,M14,0)</f>
        <v>#REF!</v>
      </c>
    </row>
    <row r="15" spans="1:22" ht="13.5">
      <c r="A15" s="170" t="s">
        <v>186</v>
      </c>
      <c r="B15" s="170" t="s">
        <v>187</v>
      </c>
      <c r="C15" s="173" t="s">
        <v>188</v>
      </c>
      <c r="D15" s="173" t="s">
        <v>189</v>
      </c>
      <c r="E15" s="310" t="s">
        <v>180</v>
      </c>
      <c r="F15" s="311"/>
      <c r="G15" s="311"/>
      <c r="H15" s="311"/>
      <c r="I15" s="171">
        <v>9.78</v>
      </c>
      <c r="J15" s="171">
        <v>2.05</v>
      </c>
      <c r="K15" s="174" t="s">
        <v>158</v>
      </c>
      <c r="L15" s="169">
        <v>0.6962</v>
      </c>
      <c r="M15" s="175">
        <f t="shared" si="0"/>
        <v>16.99</v>
      </c>
      <c r="N15" s="176" t="s">
        <v>35</v>
      </c>
      <c r="P15" s="3" t="s">
        <v>35</v>
      </c>
      <c r="R15" s="5" t="e">
        <f>IF(#REF!=P8,M15,0)</f>
        <v>#REF!</v>
      </c>
      <c r="S15" s="5" t="e">
        <f>IF(#REF!=P9,M15,0)</f>
        <v>#REF!</v>
      </c>
      <c r="T15" s="5" t="e">
        <f>IF(#REF!=P10,M15,0)</f>
        <v>#REF!</v>
      </c>
      <c r="U15" s="5" t="e">
        <f>IF(#REF!=P11,M15,0)</f>
        <v>#REF!</v>
      </c>
      <c r="V15" s="5" t="e">
        <f>IF(#REF!=P12,M15,0)</f>
        <v>#REF!</v>
      </c>
    </row>
    <row r="16" spans="1:22" ht="13.5">
      <c r="A16" s="170" t="s">
        <v>190</v>
      </c>
      <c r="B16" s="170" t="s">
        <v>191</v>
      </c>
      <c r="C16" s="173" t="s">
        <v>192</v>
      </c>
      <c r="D16" s="173" t="s">
        <v>193</v>
      </c>
      <c r="E16" s="310" t="s">
        <v>181</v>
      </c>
      <c r="F16" s="311"/>
      <c r="G16" s="311"/>
      <c r="H16" s="311"/>
      <c r="I16" s="171">
        <v>7.03</v>
      </c>
      <c r="J16" s="171">
        <v>1.47</v>
      </c>
      <c r="K16" s="174" t="s">
        <v>158</v>
      </c>
      <c r="L16" s="169">
        <v>0.6962</v>
      </c>
      <c r="M16" s="175">
        <f t="shared" si="0"/>
        <v>12.21</v>
      </c>
      <c r="N16" s="176" t="s">
        <v>35</v>
      </c>
      <c r="R16" s="5" t="e">
        <f>IF(#REF!=P8,M16,0)</f>
        <v>#REF!</v>
      </c>
      <c r="S16" s="5" t="e">
        <f>IF(#REF!=P9,M16,0)</f>
        <v>#REF!</v>
      </c>
      <c r="T16" s="5" t="e">
        <f>IF(#REF!=P10,M16,0)</f>
        <v>#REF!</v>
      </c>
      <c r="U16" s="5" t="e">
        <f>IF(#REF!=P11,M16,0)</f>
        <v>#REF!</v>
      </c>
      <c r="V16" s="5" t="e">
        <f>IF(#REF!=P12,M16,0)</f>
        <v>#REF!</v>
      </c>
    </row>
    <row r="17" spans="1:22" ht="13.5">
      <c r="A17" s="170"/>
      <c r="B17" s="170"/>
      <c r="C17" s="173"/>
      <c r="D17" s="173"/>
      <c r="E17" s="310"/>
      <c r="F17" s="311"/>
      <c r="G17" s="311"/>
      <c r="H17" s="311"/>
      <c r="I17" s="171"/>
      <c r="J17" s="171"/>
      <c r="K17" s="174"/>
      <c r="L17" s="169"/>
      <c r="M17" s="175">
        <f t="shared" si="0"/>
        <v>0</v>
      </c>
      <c r="N17" s="176" t="s">
        <v>35</v>
      </c>
      <c r="R17" s="5" t="e">
        <f>IF(#REF!=P8,M17,0)</f>
        <v>#REF!</v>
      </c>
      <c r="S17" s="5" t="e">
        <f>IF(#REF!=P9,M17,0)</f>
        <v>#REF!</v>
      </c>
      <c r="T17" s="5" t="e">
        <f>IF(#REF!=P10,M17,0)</f>
        <v>#REF!</v>
      </c>
      <c r="U17" s="5" t="e">
        <f>IF(#REF!=P11,M17,0)</f>
        <v>#REF!</v>
      </c>
      <c r="V17" s="5" t="e">
        <f>IF(#REF!=P12,M17,0)</f>
        <v>#REF!</v>
      </c>
    </row>
    <row r="18" spans="1:22" ht="13.5">
      <c r="A18" s="170"/>
      <c r="B18" s="170"/>
      <c r="C18" s="173"/>
      <c r="D18" s="173"/>
      <c r="E18" s="310"/>
      <c r="F18" s="311"/>
      <c r="G18" s="311"/>
      <c r="H18" s="311"/>
      <c r="I18" s="171"/>
      <c r="J18" s="171"/>
      <c r="K18" s="174"/>
      <c r="L18" s="169"/>
      <c r="M18" s="175">
        <f t="shared" si="0"/>
        <v>0</v>
      </c>
      <c r="N18" s="176" t="s">
        <v>35</v>
      </c>
      <c r="R18" s="5" t="e">
        <f>IF(#REF!=P8,M18,0)</f>
        <v>#REF!</v>
      </c>
      <c r="S18" s="5" t="e">
        <f>IF(#REF!=P9,M18,0)</f>
        <v>#REF!</v>
      </c>
      <c r="T18" s="5" t="e">
        <f>IF(#REF!=P10,M18,0)</f>
        <v>#REF!</v>
      </c>
      <c r="U18" s="5" t="e">
        <f>IF(#REF!=P11,M18,0)</f>
        <v>#REF!</v>
      </c>
      <c r="V18" s="5" t="e">
        <f>IF(#REF!=P12,M18,0)</f>
        <v>#REF!</v>
      </c>
    </row>
    <row r="19" spans="1:22" ht="13.5">
      <c r="A19" s="170"/>
      <c r="B19" s="170"/>
      <c r="C19" s="173"/>
      <c r="D19" s="173"/>
      <c r="E19" s="310"/>
      <c r="F19" s="311"/>
      <c r="G19" s="311"/>
      <c r="H19" s="311"/>
      <c r="I19" s="171"/>
      <c r="J19" s="171"/>
      <c r="K19" s="174"/>
      <c r="L19" s="169"/>
      <c r="M19" s="175">
        <f t="shared" si="0"/>
        <v>0</v>
      </c>
      <c r="N19" s="176" t="s">
        <v>35</v>
      </c>
      <c r="R19" s="5" t="e">
        <f>IF(#REF!=P8,M19,0)</f>
        <v>#REF!</v>
      </c>
      <c r="S19" s="5" t="e">
        <f>IF(#REF!=P9,M19,0)</f>
        <v>#REF!</v>
      </c>
      <c r="T19" s="5" t="e">
        <f>IF(#REF!=P10,M19,0)</f>
        <v>#REF!</v>
      </c>
      <c r="U19" s="5" t="e">
        <f>IF(#REF!=P11,M19,0)</f>
        <v>#REF!</v>
      </c>
      <c r="V19" s="5" t="e">
        <f>IF(#REF!=P12,M19,0)</f>
        <v>#REF!</v>
      </c>
    </row>
    <row r="20" spans="1:22" ht="13.5">
      <c r="A20" s="170"/>
      <c r="B20" s="170"/>
      <c r="C20" s="173"/>
      <c r="D20" s="173"/>
      <c r="E20" s="310"/>
      <c r="F20" s="311"/>
      <c r="G20" s="311"/>
      <c r="H20" s="311"/>
      <c r="I20" s="171"/>
      <c r="J20" s="171"/>
      <c r="K20" s="174"/>
      <c r="L20" s="169"/>
      <c r="M20" s="175">
        <f t="shared" si="0"/>
        <v>0</v>
      </c>
      <c r="N20" s="176" t="s">
        <v>35</v>
      </c>
      <c r="R20" s="5" t="e">
        <f>IF(#REF!=P8,M20,0)</f>
        <v>#REF!</v>
      </c>
      <c r="S20" s="5" t="e">
        <f>IF(#REF!=P9,M20,0)</f>
        <v>#REF!</v>
      </c>
      <c r="T20" s="5" t="e">
        <f>IF(#REF!=P10,M20,0)</f>
        <v>#REF!</v>
      </c>
      <c r="U20" s="5" t="e">
        <f>IF(#REF!=P11,M20,0)</f>
        <v>#REF!</v>
      </c>
      <c r="V20" s="5" t="e">
        <f>IF(#REF!=P12,M20,0)</f>
        <v>#REF!</v>
      </c>
    </row>
    <row r="21" spans="1:22" ht="13.5">
      <c r="A21" s="170"/>
      <c r="B21" s="170"/>
      <c r="C21" s="173"/>
      <c r="D21" s="173"/>
      <c r="E21" s="310"/>
      <c r="F21" s="311"/>
      <c r="G21" s="311"/>
      <c r="H21" s="311"/>
      <c r="I21" s="171"/>
      <c r="J21" s="171"/>
      <c r="K21" s="174"/>
      <c r="L21" s="169"/>
      <c r="M21" s="175">
        <f t="shared" si="0"/>
        <v>0</v>
      </c>
      <c r="N21" s="176" t="s">
        <v>35</v>
      </c>
      <c r="R21" s="5" t="e">
        <f>IF(#REF!=P8,M21,0)</f>
        <v>#REF!</v>
      </c>
      <c r="S21" s="5" t="e">
        <f>IF(#REF!=P9,M21,0)</f>
        <v>#REF!</v>
      </c>
      <c r="T21" s="5" t="e">
        <f>IF(#REF!=P10,M21,0)</f>
        <v>#REF!</v>
      </c>
      <c r="U21" s="5" t="e">
        <f>IF(#REF!=P11,M21,0)</f>
        <v>#REF!</v>
      </c>
      <c r="V21" s="5" t="e">
        <f>IF(#REF!=P12,M21,0)</f>
        <v>#REF!</v>
      </c>
    </row>
    <row r="22" spans="1:22" ht="13.5">
      <c r="A22" s="170"/>
      <c r="B22" s="170"/>
      <c r="C22" s="173"/>
      <c r="D22" s="173"/>
      <c r="E22" s="310"/>
      <c r="F22" s="311"/>
      <c r="G22" s="311"/>
      <c r="H22" s="311"/>
      <c r="I22" s="171"/>
      <c r="J22" s="171"/>
      <c r="K22" s="174"/>
      <c r="L22" s="169"/>
      <c r="M22" s="175">
        <f t="shared" si="0"/>
        <v>0</v>
      </c>
      <c r="N22" s="176" t="s">
        <v>35</v>
      </c>
      <c r="R22" s="5" t="e">
        <f>IF(#REF!=P8,M22,0)</f>
        <v>#REF!</v>
      </c>
      <c r="S22" s="5" t="e">
        <f>IF(#REF!=P9,M22,0)</f>
        <v>#REF!</v>
      </c>
      <c r="T22" s="5" t="e">
        <f>IF(#REF!=P10,M22,0)</f>
        <v>#REF!</v>
      </c>
      <c r="U22" s="5" t="e">
        <f>IF(#REF!=P11,M22,0)</f>
        <v>#REF!</v>
      </c>
      <c r="V22" s="5" t="e">
        <f>IF(#REF!=P12,M22,0)</f>
        <v>#REF!</v>
      </c>
    </row>
    <row r="23" spans="1:22" ht="13.5">
      <c r="A23" s="170"/>
      <c r="B23" s="170"/>
      <c r="C23" s="173"/>
      <c r="D23" s="173"/>
      <c r="E23" s="310"/>
      <c r="F23" s="311"/>
      <c r="G23" s="311"/>
      <c r="H23" s="311"/>
      <c r="I23" s="171"/>
      <c r="J23" s="171"/>
      <c r="K23" s="174"/>
      <c r="L23" s="169"/>
      <c r="M23" s="175">
        <f t="shared" si="0"/>
        <v>0</v>
      </c>
      <c r="N23" s="176" t="s">
        <v>35</v>
      </c>
      <c r="R23" s="5" t="e">
        <f>IF(#REF!=P8,M23,0)</f>
        <v>#REF!</v>
      </c>
      <c r="S23" s="5" t="e">
        <f>IF(#REF!=P9,M23,0)</f>
        <v>#REF!</v>
      </c>
      <c r="T23" s="5" t="e">
        <f>IF(#REF!=P10,M23,0)</f>
        <v>#REF!</v>
      </c>
      <c r="U23" s="5" t="e">
        <f>IF(#REF!=P11,M23,0)</f>
        <v>#REF!</v>
      </c>
      <c r="V23" s="5" t="e">
        <f>IF(#REF!=P12,M23,0)</f>
        <v>#REF!</v>
      </c>
    </row>
    <row r="24" spans="1:22" ht="13.5">
      <c r="A24" s="170"/>
      <c r="B24" s="170"/>
      <c r="C24" s="173"/>
      <c r="D24" s="173"/>
      <c r="E24" s="310"/>
      <c r="F24" s="311"/>
      <c r="G24" s="311"/>
      <c r="H24" s="311"/>
      <c r="I24" s="171"/>
      <c r="J24" s="171"/>
      <c r="K24" s="174"/>
      <c r="L24" s="169"/>
      <c r="M24" s="175">
        <f t="shared" si="0"/>
        <v>0</v>
      </c>
      <c r="N24" s="176" t="s">
        <v>35</v>
      </c>
      <c r="R24" s="5" t="e">
        <f>IF(#REF!=P8,M24,0)</f>
        <v>#REF!</v>
      </c>
      <c r="S24" s="5" t="e">
        <f>IF(#REF!=P9,M24,0)</f>
        <v>#REF!</v>
      </c>
      <c r="T24" s="5" t="e">
        <f>IF(#REF!=P10,M24,0)</f>
        <v>#REF!</v>
      </c>
      <c r="U24" s="5" t="e">
        <f>IF(#REF!=P11,M24,0)</f>
        <v>#REF!</v>
      </c>
      <c r="V24" s="5" t="e">
        <f>IF(#REF!=P12,M24,0)</f>
        <v>#REF!</v>
      </c>
    </row>
    <row r="25" spans="1:22" ht="13.5">
      <c r="A25" s="170"/>
      <c r="B25" s="170"/>
      <c r="C25" s="173"/>
      <c r="D25" s="173"/>
      <c r="E25" s="310"/>
      <c r="F25" s="311"/>
      <c r="G25" s="311"/>
      <c r="H25" s="311"/>
      <c r="I25" s="171"/>
      <c r="J25" s="171"/>
      <c r="K25" s="174"/>
      <c r="L25" s="169"/>
      <c r="M25" s="175">
        <f t="shared" si="0"/>
        <v>0</v>
      </c>
      <c r="N25" s="176" t="s">
        <v>35</v>
      </c>
      <c r="R25" s="5" t="e">
        <f>IF(#REF!=P8,M25,0)</f>
        <v>#REF!</v>
      </c>
      <c r="S25" s="5" t="e">
        <f>IF(#REF!=P9,M25,0)</f>
        <v>#REF!</v>
      </c>
      <c r="T25" s="5" t="e">
        <f>IF(#REF!=P10,M25,0)</f>
        <v>#REF!</v>
      </c>
      <c r="U25" s="5" t="e">
        <f>IF(#REF!=P11,M25,0)</f>
        <v>#REF!</v>
      </c>
      <c r="V25" s="5" t="e">
        <f>IF(#REF!=P12,M25,0)</f>
        <v>#REF!</v>
      </c>
    </row>
    <row r="26" spans="1:22" ht="13.5">
      <c r="A26" s="170"/>
      <c r="B26" s="170"/>
      <c r="C26" s="173"/>
      <c r="D26" s="173"/>
      <c r="E26" s="310"/>
      <c r="F26" s="311"/>
      <c r="G26" s="311"/>
      <c r="H26" s="311"/>
      <c r="I26" s="171"/>
      <c r="J26" s="171"/>
      <c r="K26" s="174"/>
      <c r="L26" s="169"/>
      <c r="M26" s="175">
        <f t="shared" si="0"/>
        <v>0</v>
      </c>
      <c r="N26" s="176" t="s">
        <v>35</v>
      </c>
      <c r="R26" s="5" t="e">
        <f>IF(#REF!=P8,M26,0)</f>
        <v>#REF!</v>
      </c>
      <c r="S26" s="5" t="e">
        <f>IF(#REF!=P9,M26,0)</f>
        <v>#REF!</v>
      </c>
      <c r="T26" s="5" t="e">
        <f>IF(#REF!=P10,M26,0)</f>
        <v>#REF!</v>
      </c>
      <c r="U26" s="5" t="e">
        <f>IF(#REF!=P11,M26,0)</f>
        <v>#REF!</v>
      </c>
      <c r="V26" s="5" t="e">
        <f>IF(#REF!=P12,M26,0)</f>
        <v>#REF!</v>
      </c>
    </row>
    <row r="27" spans="1:22" ht="13.5">
      <c r="A27" s="170"/>
      <c r="B27" s="170"/>
      <c r="C27" s="173"/>
      <c r="D27" s="173"/>
      <c r="E27" s="310"/>
      <c r="F27" s="311"/>
      <c r="G27" s="311"/>
      <c r="H27" s="311"/>
      <c r="I27" s="171"/>
      <c r="J27" s="171"/>
      <c r="K27" s="174"/>
      <c r="L27" s="169"/>
      <c r="M27" s="175">
        <f t="shared" si="0"/>
        <v>0</v>
      </c>
      <c r="N27" s="176" t="s">
        <v>35</v>
      </c>
      <c r="R27" s="5" t="e">
        <f>IF(#REF!=P8,M27,0)</f>
        <v>#REF!</v>
      </c>
      <c r="S27" s="5" t="e">
        <f>IF(#REF!=P9,M27,0)</f>
        <v>#REF!</v>
      </c>
      <c r="T27" s="5" t="e">
        <f>IF(#REF!=P10,M27,0)</f>
        <v>#REF!</v>
      </c>
      <c r="U27" s="5" t="e">
        <f>IF(#REF!=P11,M27,0)</f>
        <v>#REF!</v>
      </c>
      <c r="V27" s="5" t="e">
        <f>IF(#REF!=P12,M27,0)</f>
        <v>#REF!</v>
      </c>
    </row>
    <row r="28" spans="1:22" ht="14.25" thickBot="1">
      <c r="A28" s="170"/>
      <c r="B28" s="170"/>
      <c r="C28" s="173"/>
      <c r="D28" s="173"/>
      <c r="E28" s="310"/>
      <c r="F28" s="311"/>
      <c r="G28" s="311"/>
      <c r="H28" s="311"/>
      <c r="I28" s="171"/>
      <c r="J28" s="171"/>
      <c r="K28" s="174"/>
      <c r="L28" s="169"/>
      <c r="M28" s="175">
        <f t="shared" si="0"/>
        <v>0</v>
      </c>
      <c r="N28" s="176" t="s">
        <v>35</v>
      </c>
      <c r="R28" s="5" t="e">
        <f>IF(#REF!=P8,M28,0)</f>
        <v>#REF!</v>
      </c>
      <c r="S28" s="5" t="e">
        <f>IF(#REF!=P9,M28,0)</f>
        <v>#REF!</v>
      </c>
      <c r="T28" s="5" t="e">
        <f>IF(#REF!=P10,M28,0)</f>
        <v>#REF!</v>
      </c>
      <c r="U28" s="5" t="e">
        <f>IF(#REF!=P11,M28,0)</f>
        <v>#REF!</v>
      </c>
      <c r="V28" s="5" t="e">
        <f>IF(#REF!=P12,M28,0)</f>
        <v>#REF!</v>
      </c>
    </row>
    <row r="29" spans="1:23" ht="14.25" thickTop="1">
      <c r="A29" s="287" t="s">
        <v>39</v>
      </c>
      <c r="B29" s="288"/>
      <c r="C29" s="288"/>
      <c r="D29" s="288"/>
      <c r="E29" s="288"/>
      <c r="F29" s="288"/>
      <c r="G29" s="288"/>
      <c r="H29" s="288"/>
      <c r="I29" s="288"/>
      <c r="J29" s="288"/>
      <c r="K29" s="288"/>
      <c r="L29" s="288"/>
      <c r="M29" s="178">
        <f>SUM(M12:M28)</f>
        <v>141.45000000000002</v>
      </c>
      <c r="N29" s="71"/>
      <c r="R29" s="16" t="e">
        <f>SUM(R12:R28)</f>
        <v>#REF!</v>
      </c>
      <c r="S29" s="16" t="e">
        <f>SUM(S12:S28)</f>
        <v>#REF!</v>
      </c>
      <c r="T29" s="16" t="e">
        <f>SUM(T12:T28)</f>
        <v>#REF!</v>
      </c>
      <c r="U29" s="16" t="e">
        <f>SUM(U12:U28)</f>
        <v>#REF!</v>
      </c>
      <c r="V29" s="16" t="e">
        <f>SUM(V12:V28)</f>
        <v>#REF!</v>
      </c>
      <c r="W29" s="13"/>
    </row>
    <row r="30" spans="1:14" ht="4.5" customHeight="1">
      <c r="A30" s="11"/>
      <c r="B30" s="12"/>
      <c r="C30" s="12"/>
      <c r="D30" s="12"/>
      <c r="E30" s="12"/>
      <c r="F30" s="12"/>
      <c r="G30" s="12"/>
      <c r="H30" s="12"/>
      <c r="I30" s="12"/>
      <c r="J30" s="12"/>
      <c r="K30" s="12"/>
      <c r="L30" s="12"/>
      <c r="M30" s="9"/>
      <c r="N30" s="10"/>
    </row>
    <row r="31" spans="1:14" ht="12.75">
      <c r="A31" s="313" t="s">
        <v>129</v>
      </c>
      <c r="B31" s="314"/>
      <c r="C31" s="314"/>
      <c r="D31" s="314"/>
      <c r="E31" s="314"/>
      <c r="F31" s="314"/>
      <c r="G31" s="314"/>
      <c r="H31" s="314"/>
      <c r="I31" s="314"/>
      <c r="J31" s="314"/>
      <c r="K31" s="314"/>
      <c r="L31" s="314"/>
      <c r="M31" s="314"/>
      <c r="N31" s="314"/>
    </row>
    <row r="32" spans="1:14" ht="12.75" customHeight="1">
      <c r="A32" s="299" t="s">
        <v>17</v>
      </c>
      <c r="B32" s="316" t="s">
        <v>22</v>
      </c>
      <c r="C32" s="315" t="s">
        <v>62</v>
      </c>
      <c r="D32" s="341" t="s">
        <v>63</v>
      </c>
      <c r="E32" s="342"/>
      <c r="F32" s="342"/>
      <c r="G32" s="342"/>
      <c r="H32" s="342"/>
      <c r="I32" s="342"/>
      <c r="J32" s="300" t="s">
        <v>64</v>
      </c>
      <c r="K32" s="302" t="s">
        <v>24</v>
      </c>
      <c r="L32" s="305" t="s">
        <v>25</v>
      </c>
      <c r="M32" s="307" t="s">
        <v>26</v>
      </c>
      <c r="N32" s="290" t="s">
        <v>27</v>
      </c>
    </row>
    <row r="33" spans="1:14" ht="12.75">
      <c r="A33" s="299"/>
      <c r="B33" s="316"/>
      <c r="C33" s="315"/>
      <c r="D33" s="343"/>
      <c r="E33" s="344"/>
      <c r="F33" s="344"/>
      <c r="G33" s="344"/>
      <c r="H33" s="344"/>
      <c r="I33" s="344"/>
      <c r="J33" s="301"/>
      <c r="K33" s="303"/>
      <c r="L33" s="306"/>
      <c r="M33" s="308"/>
      <c r="N33" s="291"/>
    </row>
    <row r="34" spans="1:14" ht="13.5" customHeight="1">
      <c r="A34" s="299"/>
      <c r="B34" s="316"/>
      <c r="C34" s="315"/>
      <c r="D34" s="345"/>
      <c r="E34" s="346"/>
      <c r="F34" s="346"/>
      <c r="G34" s="346"/>
      <c r="H34" s="346"/>
      <c r="I34" s="346"/>
      <c r="J34" s="172" t="str">
        <f>I11</f>
        <v>[nat. currency]</v>
      </c>
      <c r="K34" s="304"/>
      <c r="L34" s="177" t="s">
        <v>28</v>
      </c>
      <c r="M34" s="309"/>
      <c r="N34" s="292"/>
    </row>
    <row r="35" spans="1:22" ht="13.5" customHeight="1">
      <c r="A35" s="324" t="s">
        <v>130</v>
      </c>
      <c r="B35" s="325"/>
      <c r="C35" s="325"/>
      <c r="D35" s="325"/>
      <c r="E35" s="325"/>
      <c r="F35" s="325"/>
      <c r="G35" s="325"/>
      <c r="H35" s="325"/>
      <c r="I35" s="325"/>
      <c r="J35" s="325"/>
      <c r="K35" s="325"/>
      <c r="L35" s="325"/>
      <c r="M35" s="325"/>
      <c r="N35" s="325"/>
      <c r="R35" s="14" t="s">
        <v>29</v>
      </c>
      <c r="S35" s="14" t="s">
        <v>30</v>
      </c>
      <c r="T35" s="14" t="s">
        <v>31</v>
      </c>
      <c r="U35" s="14" t="s">
        <v>32</v>
      </c>
      <c r="V35" s="14" t="s">
        <v>33</v>
      </c>
    </row>
    <row r="36" spans="1:22" ht="13.5">
      <c r="A36" s="170" t="s">
        <v>200</v>
      </c>
      <c r="B36" s="170" t="s">
        <v>203</v>
      </c>
      <c r="C36" s="170" t="s">
        <v>172</v>
      </c>
      <c r="D36" s="205"/>
      <c r="E36" s="206"/>
      <c r="F36" s="206"/>
      <c r="G36" s="206"/>
      <c r="H36" s="206"/>
      <c r="I36" s="206"/>
      <c r="J36" s="171">
        <v>943.08</v>
      </c>
      <c r="K36" s="174" t="s">
        <v>158</v>
      </c>
      <c r="L36" s="169">
        <v>0.6962</v>
      </c>
      <c r="M36" s="175">
        <f aca="true" t="shared" si="1" ref="M36:M52">IF(L36=0,,ROUND(J36/L36,2))</f>
        <v>1354.61</v>
      </c>
      <c r="N36" s="176" t="s">
        <v>35</v>
      </c>
      <c r="R36" s="5" t="e">
        <f>IF(#REF!=P8,M36,0)</f>
        <v>#REF!</v>
      </c>
      <c r="S36" s="5" t="e">
        <f>IF(#REF!=P9,M36,0)</f>
        <v>#REF!</v>
      </c>
      <c r="T36" s="5" t="e">
        <f>IF(#REF!=P10,M36,0)</f>
        <v>#REF!</v>
      </c>
      <c r="U36" s="5" t="e">
        <f>IF(#REF!=P11,M36,0)</f>
        <v>#REF!</v>
      </c>
      <c r="V36" s="5" t="e">
        <f>IF(#REF!=P12,M36,0)</f>
        <v>#REF!</v>
      </c>
    </row>
    <row r="37" spans="1:22" ht="13.5">
      <c r="A37" s="170" t="s">
        <v>201</v>
      </c>
      <c r="B37" s="170" t="s">
        <v>203</v>
      </c>
      <c r="C37" s="170" t="s">
        <v>172</v>
      </c>
      <c r="D37" s="284"/>
      <c r="E37" s="285"/>
      <c r="F37" s="285"/>
      <c r="G37" s="285"/>
      <c r="H37" s="285"/>
      <c r="I37" s="285"/>
      <c r="J37" s="171">
        <v>729.65</v>
      </c>
      <c r="K37" s="174" t="s">
        <v>158</v>
      </c>
      <c r="L37" s="169">
        <v>0.6962</v>
      </c>
      <c r="M37" s="175">
        <f t="shared" si="1"/>
        <v>1048.05</v>
      </c>
      <c r="N37" s="176" t="s">
        <v>35</v>
      </c>
      <c r="R37" s="5" t="e">
        <f>IF(#REF!=P8,M37,0)</f>
        <v>#REF!</v>
      </c>
      <c r="S37" s="5" t="e">
        <f>IF(#REF!=P9,M37,0)</f>
        <v>#REF!</v>
      </c>
      <c r="T37" s="5" t="e">
        <f>IF(#REF!=P10,M37,0)</f>
        <v>#REF!</v>
      </c>
      <c r="U37" s="5" t="e">
        <f>IF(#REF!=P11,M37,0)</f>
        <v>#REF!</v>
      </c>
      <c r="V37" s="5" t="e">
        <f>IF(#REF!=P12,M37,0)</f>
        <v>#REF!</v>
      </c>
    </row>
    <row r="38" spans="1:22" ht="13.5">
      <c r="A38" s="170" t="s">
        <v>202</v>
      </c>
      <c r="B38" s="170" t="s">
        <v>203</v>
      </c>
      <c r="C38" s="170" t="s">
        <v>172</v>
      </c>
      <c r="D38" s="284"/>
      <c r="E38" s="285"/>
      <c r="F38" s="285"/>
      <c r="G38" s="285"/>
      <c r="H38" s="285"/>
      <c r="I38" s="285"/>
      <c r="J38" s="171">
        <v>277.96</v>
      </c>
      <c r="K38" s="174" t="s">
        <v>158</v>
      </c>
      <c r="L38" s="169">
        <v>0.6962</v>
      </c>
      <c r="M38" s="175">
        <f t="shared" si="1"/>
        <v>399.25</v>
      </c>
      <c r="N38" s="176" t="s">
        <v>35</v>
      </c>
      <c r="R38" s="5" t="e">
        <f>IF(#REF!=P8,M38,0)</f>
        <v>#REF!</v>
      </c>
      <c r="S38" s="5" t="e">
        <f>IF(#REF!=P9,M38,0)</f>
        <v>#REF!</v>
      </c>
      <c r="T38" s="5" t="e">
        <f>IF(#REF!=P10,M38,0)</f>
        <v>#REF!</v>
      </c>
      <c r="U38" s="5" t="e">
        <f>IF(#REF!=P11,M38,0)</f>
        <v>#REF!</v>
      </c>
      <c r="V38" s="5" t="e">
        <f>IF(#REF!=P12,M38,0)</f>
        <v>#REF!</v>
      </c>
    </row>
    <row r="39" spans="1:22" ht="13.5">
      <c r="A39" s="170" t="s">
        <v>204</v>
      </c>
      <c r="B39" s="170" t="s">
        <v>207</v>
      </c>
      <c r="C39" s="170" t="s">
        <v>198</v>
      </c>
      <c r="D39" s="205"/>
      <c r="E39" s="206"/>
      <c r="F39" s="206"/>
      <c r="G39" s="206"/>
      <c r="H39" s="206"/>
      <c r="I39" s="206"/>
      <c r="J39" s="171">
        <v>1131.7</v>
      </c>
      <c r="K39" s="174" t="s">
        <v>158</v>
      </c>
      <c r="L39" s="169">
        <v>0.6962</v>
      </c>
      <c r="M39" s="175">
        <f t="shared" si="1"/>
        <v>1625.54</v>
      </c>
      <c r="N39" s="176" t="s">
        <v>35</v>
      </c>
      <c r="R39" s="5" t="e">
        <f>IF(#REF!=P8,M39,0)</f>
        <v>#REF!</v>
      </c>
      <c r="S39" s="5" t="e">
        <f>IF(#REF!=P9,M39,0)</f>
        <v>#REF!</v>
      </c>
      <c r="T39" s="5" t="e">
        <f>IF(#REF!=P10,M39,0)</f>
        <v>#REF!</v>
      </c>
      <c r="U39" s="5" t="e">
        <f>IF(#REF!=P11,M39,0)</f>
        <v>#REF!</v>
      </c>
      <c r="V39" s="5" t="e">
        <f>IF(#REF!=P12,M39,0)</f>
        <v>#REF!</v>
      </c>
    </row>
    <row r="40" spans="1:22" ht="13.5">
      <c r="A40" s="170" t="s">
        <v>205</v>
      </c>
      <c r="B40" s="170" t="s">
        <v>207</v>
      </c>
      <c r="C40" s="170" t="s">
        <v>198</v>
      </c>
      <c r="D40" s="284"/>
      <c r="E40" s="285"/>
      <c r="F40" s="285"/>
      <c r="G40" s="285"/>
      <c r="H40" s="285"/>
      <c r="I40" s="285"/>
      <c r="J40" s="171">
        <v>729.65</v>
      </c>
      <c r="K40" s="174" t="s">
        <v>158</v>
      </c>
      <c r="L40" s="169">
        <v>0.6962</v>
      </c>
      <c r="M40" s="175">
        <f t="shared" si="1"/>
        <v>1048.05</v>
      </c>
      <c r="N40" s="176" t="s">
        <v>35</v>
      </c>
      <c r="R40" s="5" t="e">
        <f>IF(#REF!=P8,M40,0)</f>
        <v>#REF!</v>
      </c>
      <c r="S40" s="5" t="e">
        <f>IF(#REF!=P9,M40,0)</f>
        <v>#REF!</v>
      </c>
      <c r="T40" s="5" t="e">
        <f>IF(#REF!=P10,M40,0)</f>
        <v>#REF!</v>
      </c>
      <c r="U40" s="5" t="e">
        <f>IF(#REF!=P11,M40,0)</f>
        <v>#REF!</v>
      </c>
      <c r="V40" s="5" t="e">
        <f>IF(#REF!=P12,M40,0)</f>
        <v>#REF!</v>
      </c>
    </row>
    <row r="41" spans="1:22" ht="13.5">
      <c r="A41" s="170" t="s">
        <v>206</v>
      </c>
      <c r="B41" s="170" t="s">
        <v>207</v>
      </c>
      <c r="C41" s="170" t="s">
        <v>198</v>
      </c>
      <c r="D41" s="284"/>
      <c r="E41" s="285"/>
      <c r="F41" s="285"/>
      <c r="G41" s="285"/>
      <c r="H41" s="285"/>
      <c r="I41" s="285"/>
      <c r="J41" s="171">
        <v>277.96</v>
      </c>
      <c r="K41" s="174" t="s">
        <v>158</v>
      </c>
      <c r="L41" s="169">
        <v>0.6962</v>
      </c>
      <c r="M41" s="175">
        <f t="shared" si="1"/>
        <v>399.25</v>
      </c>
      <c r="N41" s="176" t="s">
        <v>35</v>
      </c>
      <c r="R41" s="5" t="e">
        <f>IF(#REF!=P8,M41,0)</f>
        <v>#REF!</v>
      </c>
      <c r="S41" s="5" t="e">
        <f>IF(#REF!=P9,M41,0)</f>
        <v>#REF!</v>
      </c>
      <c r="T41" s="5" t="e">
        <f>IF(#REF!=P10,M41,0)</f>
        <v>#REF!</v>
      </c>
      <c r="U41" s="5" t="e">
        <f>IF(#REF!=P11,M41,0)</f>
        <v>#REF!</v>
      </c>
      <c r="V41" s="5" t="e">
        <f>IF(#REF!=P12,M41,0)</f>
        <v>#REF!</v>
      </c>
    </row>
    <row r="42" spans="1:22" ht="13.5">
      <c r="A42" s="170" t="s">
        <v>209</v>
      </c>
      <c r="B42" s="170" t="s">
        <v>208</v>
      </c>
      <c r="C42" s="170" t="s">
        <v>199</v>
      </c>
      <c r="D42" s="205"/>
      <c r="E42" s="206"/>
      <c r="F42" s="206"/>
      <c r="G42" s="206"/>
      <c r="H42" s="206"/>
      <c r="I42" s="206"/>
      <c r="J42" s="171">
        <v>972.87</v>
      </c>
      <c r="K42" s="174" t="s">
        <v>158</v>
      </c>
      <c r="L42" s="169">
        <v>0.6962</v>
      </c>
      <c r="M42" s="175">
        <f t="shared" si="1"/>
        <v>1397.4</v>
      </c>
      <c r="N42" s="176" t="s">
        <v>35</v>
      </c>
      <c r="R42" s="5" t="e">
        <f>IF(#REF!=P8,M42,0)</f>
        <v>#REF!</v>
      </c>
      <c r="S42" s="5" t="e">
        <f>IF(#REF!=P9,M42,0)</f>
        <v>#REF!</v>
      </c>
      <c r="T42" s="5" t="e">
        <f>IF(#REF!=P10,M42,0)</f>
        <v>#REF!</v>
      </c>
      <c r="U42" s="5" t="e">
        <f>IF(#REF!=P11,M42,0)</f>
        <v>#REF!</v>
      </c>
      <c r="V42" s="5" t="e">
        <f>IF(#REF!=P12,M42,0)</f>
        <v>#REF!</v>
      </c>
    </row>
    <row r="43" spans="1:22" ht="13.5">
      <c r="A43" s="170" t="s">
        <v>210</v>
      </c>
      <c r="B43" s="170" t="s">
        <v>208</v>
      </c>
      <c r="C43" s="170" t="s">
        <v>199</v>
      </c>
      <c r="D43" s="205"/>
      <c r="E43" s="206"/>
      <c r="F43" s="206"/>
      <c r="G43" s="206"/>
      <c r="H43" s="206"/>
      <c r="I43" s="206"/>
      <c r="J43" s="171">
        <v>759.43</v>
      </c>
      <c r="K43" s="174" t="s">
        <v>158</v>
      </c>
      <c r="L43" s="169">
        <v>0.6962</v>
      </c>
      <c r="M43" s="175">
        <f t="shared" si="1"/>
        <v>1090.82</v>
      </c>
      <c r="N43" s="176" t="s">
        <v>35</v>
      </c>
      <c r="R43" s="5" t="e">
        <f>IF(#REF!=P8,M43,0)</f>
        <v>#REF!</v>
      </c>
      <c r="S43" s="5" t="e">
        <f>IF(#REF!=P9,M43,0)</f>
        <v>#REF!</v>
      </c>
      <c r="T43" s="5" t="e">
        <f>IF(#REF!=P10,M43,0)</f>
        <v>#REF!</v>
      </c>
      <c r="U43" s="5" t="e">
        <f>IF(#REF!=P11,M43,0)</f>
        <v>#REF!</v>
      </c>
      <c r="V43" s="5" t="e">
        <f>IF(#REF!=P12,M43,0)</f>
        <v>#REF!</v>
      </c>
    </row>
    <row r="44" spans="1:22" ht="13.5">
      <c r="A44" s="170" t="s">
        <v>211</v>
      </c>
      <c r="B44" s="170" t="s">
        <v>208</v>
      </c>
      <c r="C44" s="170" t="s">
        <v>199</v>
      </c>
      <c r="D44" s="205"/>
      <c r="E44" s="206"/>
      <c r="F44" s="206"/>
      <c r="G44" s="206"/>
      <c r="H44" s="206"/>
      <c r="I44" s="206"/>
      <c r="J44" s="171">
        <v>277.96</v>
      </c>
      <c r="K44" s="174" t="s">
        <v>158</v>
      </c>
      <c r="L44" s="169">
        <v>0.6962</v>
      </c>
      <c r="M44" s="175">
        <f t="shared" si="1"/>
        <v>399.25</v>
      </c>
      <c r="N44" s="176" t="s">
        <v>35</v>
      </c>
      <c r="R44" s="5" t="e">
        <f>IF(#REF!=P8,M44,0)</f>
        <v>#REF!</v>
      </c>
      <c r="S44" s="5" t="e">
        <f>IF(#REF!=P9,M44,0)</f>
        <v>#REF!</v>
      </c>
      <c r="T44" s="5" t="e">
        <f>IF(#REF!=P10,M44,0)</f>
        <v>#REF!</v>
      </c>
      <c r="U44" s="5" t="e">
        <f>IF(#REF!=P11,M44,0)</f>
        <v>#REF!</v>
      </c>
      <c r="V44" s="5" t="e">
        <f>IF(#REF!=P12,M44,0)</f>
        <v>#REF!</v>
      </c>
    </row>
    <row r="45" spans="1:22" ht="13.5">
      <c r="A45" s="170" t="s">
        <v>213</v>
      </c>
      <c r="B45" s="170" t="s">
        <v>212</v>
      </c>
      <c r="C45" s="170" t="s">
        <v>173</v>
      </c>
      <c r="D45" s="205"/>
      <c r="E45" s="206"/>
      <c r="F45" s="206"/>
      <c r="G45" s="206"/>
      <c r="H45" s="206"/>
      <c r="I45" s="206"/>
      <c r="J45" s="171">
        <v>814.03</v>
      </c>
      <c r="K45" s="174" t="s">
        <v>158</v>
      </c>
      <c r="L45" s="169">
        <v>0.6962</v>
      </c>
      <c r="M45" s="175">
        <f t="shared" si="1"/>
        <v>1169.25</v>
      </c>
      <c r="N45" s="183" t="s">
        <v>35</v>
      </c>
      <c r="R45" s="5" t="e">
        <f>IF(#REF!=P8,M45,0)</f>
        <v>#REF!</v>
      </c>
      <c r="S45" s="5" t="e">
        <f>IF(#REF!=P9,M45,0)</f>
        <v>#REF!</v>
      </c>
      <c r="T45" s="5" t="e">
        <f>IF(#REF!=P10,M45,0)</f>
        <v>#REF!</v>
      </c>
      <c r="U45" s="5" t="e">
        <f>IF(#REF!=P11,M45,0)</f>
        <v>#REF!</v>
      </c>
      <c r="V45" s="5" t="e">
        <f>IF(#REF!=P12,M45,0)</f>
        <v>#REF!</v>
      </c>
    </row>
    <row r="46" spans="1:22" ht="13.5">
      <c r="A46" s="170" t="s">
        <v>214</v>
      </c>
      <c r="B46" s="170" t="s">
        <v>212</v>
      </c>
      <c r="C46" s="170" t="s">
        <v>173</v>
      </c>
      <c r="D46" s="205"/>
      <c r="E46" s="206"/>
      <c r="F46" s="206"/>
      <c r="G46" s="206"/>
      <c r="H46" s="206"/>
      <c r="I46" s="206"/>
      <c r="J46" s="171">
        <v>595.63</v>
      </c>
      <c r="K46" s="174" t="s">
        <v>158</v>
      </c>
      <c r="L46" s="169">
        <v>0.6962</v>
      </c>
      <c r="M46" s="175">
        <f t="shared" si="1"/>
        <v>855.54</v>
      </c>
      <c r="N46" s="176" t="s">
        <v>35</v>
      </c>
      <c r="R46" s="5" t="e">
        <f>IF(#REF!=P8,M46,0)</f>
        <v>#REF!</v>
      </c>
      <c r="S46" s="5" t="e">
        <f>IF(#REF!=P9,M46,0)</f>
        <v>#REF!</v>
      </c>
      <c r="T46" s="5" t="e">
        <f>IF(#REF!=P10,M46,0)</f>
        <v>#REF!</v>
      </c>
      <c r="U46" s="5" t="e">
        <f>IF(#REF!=P11,M46,0)</f>
        <v>#REF!</v>
      </c>
      <c r="V46" s="5" t="e">
        <f>IF(#REF!=P12,M46,0)</f>
        <v>#REF!</v>
      </c>
    </row>
    <row r="47" spans="1:22" ht="13.5">
      <c r="A47" s="170" t="s">
        <v>215</v>
      </c>
      <c r="B47" s="170" t="s">
        <v>212</v>
      </c>
      <c r="C47" s="170" t="s">
        <v>173</v>
      </c>
      <c r="D47" s="205"/>
      <c r="E47" s="206"/>
      <c r="F47" s="206"/>
      <c r="G47" s="206"/>
      <c r="H47" s="206"/>
      <c r="I47" s="206"/>
      <c r="J47" s="171">
        <v>277.96</v>
      </c>
      <c r="K47" s="174" t="s">
        <v>158</v>
      </c>
      <c r="L47" s="169">
        <v>0.6962</v>
      </c>
      <c r="M47" s="175">
        <f t="shared" si="1"/>
        <v>399.25</v>
      </c>
      <c r="N47" s="183" t="s">
        <v>35</v>
      </c>
      <c r="R47" s="5" t="e">
        <f>IF(#REF!=P8,M47,0)</f>
        <v>#REF!</v>
      </c>
      <c r="S47" s="5" t="e">
        <f>IF(#REF!=P9,M47,0)</f>
        <v>#REF!</v>
      </c>
      <c r="T47" s="5" t="e">
        <f>IF(#REF!=P10,M47,0)</f>
        <v>#REF!</v>
      </c>
      <c r="U47" s="5" t="e">
        <f>IF(#REF!=P11,M47,0)</f>
        <v>#REF!</v>
      </c>
      <c r="V47" s="5" t="e">
        <f>IF(#REF!=P12,M47,0)</f>
        <v>#REF!</v>
      </c>
    </row>
    <row r="48" spans="1:22" ht="13.5">
      <c r="A48" s="170"/>
      <c r="B48" s="170"/>
      <c r="C48" s="170"/>
      <c r="D48" s="284"/>
      <c r="E48" s="285"/>
      <c r="F48" s="285"/>
      <c r="G48" s="285"/>
      <c r="H48" s="285"/>
      <c r="I48" s="285"/>
      <c r="J48" s="171"/>
      <c r="K48" s="174"/>
      <c r="L48" s="169"/>
      <c r="M48" s="175">
        <f t="shared" si="1"/>
        <v>0</v>
      </c>
      <c r="N48" s="176" t="s">
        <v>35</v>
      </c>
      <c r="R48" s="5" t="e">
        <f>IF(#REF!=P8,M48,0)</f>
        <v>#REF!</v>
      </c>
      <c r="S48" s="5" t="e">
        <f>IF(#REF!=P9,M48,0)</f>
        <v>#REF!</v>
      </c>
      <c r="T48" s="5" t="e">
        <f>IF(#REF!=P10,M48,0)</f>
        <v>#REF!</v>
      </c>
      <c r="U48" s="5" t="e">
        <f>IF(#REF!=P11,M48,0)</f>
        <v>#REF!</v>
      </c>
      <c r="V48" s="5" t="e">
        <f>IF(#REF!=P12,M48,0)</f>
        <v>#REF!</v>
      </c>
    </row>
    <row r="49" spans="1:22" ht="13.5">
      <c r="A49" s="170"/>
      <c r="B49" s="170"/>
      <c r="C49" s="170"/>
      <c r="D49" s="284"/>
      <c r="E49" s="285"/>
      <c r="F49" s="285"/>
      <c r="G49" s="285"/>
      <c r="H49" s="285"/>
      <c r="I49" s="285"/>
      <c r="J49" s="171"/>
      <c r="K49" s="174"/>
      <c r="L49" s="169"/>
      <c r="M49" s="175">
        <f t="shared" si="1"/>
        <v>0</v>
      </c>
      <c r="N49" s="176" t="s">
        <v>35</v>
      </c>
      <c r="R49" s="5" t="e">
        <f>IF(#REF!=P8,M49,0)</f>
        <v>#REF!</v>
      </c>
      <c r="S49" s="5" t="e">
        <f>IF(#REF!=P9,M49,0)</f>
        <v>#REF!</v>
      </c>
      <c r="T49" s="5" t="e">
        <f>IF(#REF!=P10,M49,0)</f>
        <v>#REF!</v>
      </c>
      <c r="U49" s="5" t="e">
        <f>IF(#REF!=P11,M49,0)</f>
        <v>#REF!</v>
      </c>
      <c r="V49" s="5" t="e">
        <f>IF(#REF!=P12,M49,0)</f>
        <v>#REF!</v>
      </c>
    </row>
    <row r="50" spans="1:22" ht="13.5">
      <c r="A50" s="170"/>
      <c r="B50" s="170"/>
      <c r="C50" s="170"/>
      <c r="D50" s="284"/>
      <c r="E50" s="285"/>
      <c r="F50" s="285"/>
      <c r="G50" s="285"/>
      <c r="H50" s="285"/>
      <c r="I50" s="285"/>
      <c r="J50" s="171"/>
      <c r="K50" s="174"/>
      <c r="L50" s="169"/>
      <c r="M50" s="175">
        <f t="shared" si="1"/>
        <v>0</v>
      </c>
      <c r="N50" s="176" t="s">
        <v>35</v>
      </c>
      <c r="R50" s="5" t="e">
        <f>IF(#REF!=P8,M50,0)</f>
        <v>#REF!</v>
      </c>
      <c r="S50" s="5" t="e">
        <f>IF(#REF!=P9,M50,0)</f>
        <v>#REF!</v>
      </c>
      <c r="T50" s="5" t="e">
        <f>IF(#REF!=P10,M50,0)</f>
        <v>#REF!</v>
      </c>
      <c r="U50" s="5" t="e">
        <f>IF(#REF!=P11,M50,0)</f>
        <v>#REF!</v>
      </c>
      <c r="V50" s="5" t="e">
        <f>IF(#REF!=P12,M50,0)</f>
        <v>#REF!</v>
      </c>
    </row>
    <row r="51" spans="1:22" ht="13.5">
      <c r="A51" s="170"/>
      <c r="B51" s="170"/>
      <c r="C51" s="170"/>
      <c r="D51" s="284"/>
      <c r="E51" s="285"/>
      <c r="F51" s="285"/>
      <c r="G51" s="285"/>
      <c r="H51" s="285"/>
      <c r="I51" s="285"/>
      <c r="J51" s="171"/>
      <c r="K51" s="174"/>
      <c r="L51" s="169"/>
      <c r="M51" s="175">
        <f t="shared" si="1"/>
        <v>0</v>
      </c>
      <c r="N51" s="176" t="s">
        <v>35</v>
      </c>
      <c r="R51" s="5" t="e">
        <f>IF(#REF!=P8,M51,0)</f>
        <v>#REF!</v>
      </c>
      <c r="S51" s="5" t="e">
        <f>IF(#REF!=P9,M51,0)</f>
        <v>#REF!</v>
      </c>
      <c r="T51" s="5" t="e">
        <f>IF(#REF!=P10,M51,0)</f>
        <v>#REF!</v>
      </c>
      <c r="U51" s="5" t="e">
        <f>IF(#REF!=P11,M51,0)</f>
        <v>#REF!</v>
      </c>
      <c r="V51" s="5" t="e">
        <f>IF(#REF!=P12,M51,0)</f>
        <v>#REF!</v>
      </c>
    </row>
    <row r="52" spans="1:22" ht="14.25" thickBot="1">
      <c r="A52" s="170"/>
      <c r="B52" s="170"/>
      <c r="C52" s="170"/>
      <c r="D52" s="284"/>
      <c r="E52" s="285"/>
      <c r="F52" s="285"/>
      <c r="G52" s="285"/>
      <c r="H52" s="285"/>
      <c r="I52" s="285"/>
      <c r="J52" s="171"/>
      <c r="K52" s="174"/>
      <c r="L52" s="169"/>
      <c r="M52" s="175">
        <f t="shared" si="1"/>
        <v>0</v>
      </c>
      <c r="N52" s="176" t="s">
        <v>35</v>
      </c>
      <c r="R52" s="5" t="e">
        <f>IF(#REF!=P8,M52,0)</f>
        <v>#REF!</v>
      </c>
      <c r="S52" s="5" t="e">
        <f>IF(#REF!=P9,M52,0)</f>
        <v>#REF!</v>
      </c>
      <c r="T52" s="5" t="e">
        <f>IF(#REF!=P10,M52,0)</f>
        <v>#REF!</v>
      </c>
      <c r="U52" s="5" t="e">
        <f>IF(#REF!=P11,M52,0)</f>
        <v>#REF!</v>
      </c>
      <c r="V52" s="5" t="e">
        <f>IF(#REF!=P12,M52,0)</f>
        <v>#REF!</v>
      </c>
    </row>
    <row r="53" spans="1:23" ht="13.5" thickTop="1">
      <c r="A53" s="320" t="s">
        <v>36</v>
      </c>
      <c r="B53" s="321"/>
      <c r="C53" s="321"/>
      <c r="D53" s="321"/>
      <c r="E53" s="321"/>
      <c r="F53" s="321"/>
      <c r="G53" s="321"/>
      <c r="H53" s="321"/>
      <c r="I53" s="321"/>
      <c r="J53" s="321"/>
      <c r="K53" s="321"/>
      <c r="L53" s="321"/>
      <c r="M53" s="179">
        <f>SUM(M36:M52)</f>
        <v>11186.259999999998</v>
      </c>
      <c r="N53" s="72"/>
      <c r="R53" s="17" t="e">
        <f>SUM(R36:R52)</f>
        <v>#REF!</v>
      </c>
      <c r="S53" s="17" t="e">
        <f>SUM(S36:S52)</f>
        <v>#REF!</v>
      </c>
      <c r="T53" s="17" t="e">
        <f>SUM(T36:T52)</f>
        <v>#REF!</v>
      </c>
      <c r="U53" s="17" t="e">
        <f>SUM(U36:U52)</f>
        <v>#REF!</v>
      </c>
      <c r="V53" s="17" t="e">
        <f>SUM(V36:V52)</f>
        <v>#REF!</v>
      </c>
      <c r="W53" s="15"/>
    </row>
    <row r="54" spans="1:22" ht="12.75">
      <c r="A54" s="74" t="s">
        <v>131</v>
      </c>
      <c r="B54" s="75"/>
      <c r="C54" s="76"/>
      <c r="D54" s="76"/>
      <c r="E54" s="77"/>
      <c r="F54" s="77"/>
      <c r="G54" s="77"/>
      <c r="H54" s="77"/>
      <c r="I54" s="78"/>
      <c r="J54" s="78"/>
      <c r="K54" s="73"/>
      <c r="L54" s="79"/>
      <c r="M54" s="78"/>
      <c r="N54" s="73"/>
      <c r="R54" s="14" t="s">
        <v>29</v>
      </c>
      <c r="S54" s="14" t="s">
        <v>30</v>
      </c>
      <c r="T54" s="14" t="s">
        <v>31</v>
      </c>
      <c r="U54" s="14" t="s">
        <v>32</v>
      </c>
      <c r="V54" s="14" t="s">
        <v>33</v>
      </c>
    </row>
    <row r="55" spans="1:22" ht="13.5">
      <c r="A55" s="170"/>
      <c r="B55" s="170"/>
      <c r="C55" s="173"/>
      <c r="D55" s="328"/>
      <c r="E55" s="329"/>
      <c r="F55" s="329"/>
      <c r="G55" s="329"/>
      <c r="H55" s="329"/>
      <c r="I55" s="329"/>
      <c r="J55" s="171"/>
      <c r="K55" s="171"/>
      <c r="L55" s="171"/>
      <c r="M55" s="175">
        <f aca="true" t="shared" si="2" ref="M55:M71">IF(L55=0,,ROUND(J55/L55,2))</f>
        <v>0</v>
      </c>
      <c r="N55" s="176" t="s">
        <v>35</v>
      </c>
      <c r="R55" s="5" t="e">
        <f>IF(#REF!=P8,M55,0)</f>
        <v>#REF!</v>
      </c>
      <c r="S55" s="5" t="e">
        <f>IF(#REF!=P9,M55,0)</f>
        <v>#REF!</v>
      </c>
      <c r="T55" s="5" t="e">
        <f>IF(#REF!=P10,M55,0)</f>
        <v>#REF!</v>
      </c>
      <c r="U55" s="5" t="e">
        <f>IF(#REF!=P11,M55,0)</f>
        <v>#REF!</v>
      </c>
      <c r="V55" s="5" t="e">
        <f>IF(#REF!=P12,M55,0)</f>
        <v>#REF!</v>
      </c>
    </row>
    <row r="56" spans="1:22" ht="13.5">
      <c r="A56" s="170"/>
      <c r="B56" s="170"/>
      <c r="C56" s="173"/>
      <c r="D56" s="328"/>
      <c r="E56" s="329"/>
      <c r="F56" s="329"/>
      <c r="G56" s="329"/>
      <c r="H56" s="329"/>
      <c r="I56" s="329"/>
      <c r="J56" s="171"/>
      <c r="K56" s="171"/>
      <c r="L56" s="171"/>
      <c r="M56" s="175">
        <f t="shared" si="2"/>
        <v>0</v>
      </c>
      <c r="N56" s="176" t="s">
        <v>35</v>
      </c>
      <c r="R56" s="5" t="e">
        <f>IF(#REF!=P8,M56,0)</f>
        <v>#REF!</v>
      </c>
      <c r="S56" s="5" t="e">
        <f>IF(#REF!=P9,M56,0)</f>
        <v>#REF!</v>
      </c>
      <c r="T56" s="5" t="e">
        <f>IF(#REF!=P10,M56,0)</f>
        <v>#REF!</v>
      </c>
      <c r="U56" s="5" t="e">
        <f>IF(#REF!=P11,M56,0)</f>
        <v>#REF!</v>
      </c>
      <c r="V56" s="5" t="e">
        <f>IF(#REF!=P12,M56,0)</f>
        <v>#REF!</v>
      </c>
    </row>
    <row r="57" spans="1:22" ht="13.5">
      <c r="A57" s="170"/>
      <c r="B57" s="170"/>
      <c r="C57" s="173"/>
      <c r="D57" s="328"/>
      <c r="E57" s="329"/>
      <c r="F57" s="329"/>
      <c r="G57" s="329"/>
      <c r="H57" s="329"/>
      <c r="I57" s="329"/>
      <c r="J57" s="171"/>
      <c r="K57" s="171"/>
      <c r="L57" s="171"/>
      <c r="M57" s="175">
        <f t="shared" si="2"/>
        <v>0</v>
      </c>
      <c r="N57" s="176" t="s">
        <v>35</v>
      </c>
      <c r="R57" s="5" t="e">
        <f>IF(#REF!=P8,M57,0)</f>
        <v>#REF!</v>
      </c>
      <c r="S57" s="5" t="e">
        <f>IF(#REF!=P9,M57,0)</f>
        <v>#REF!</v>
      </c>
      <c r="T57" s="5" t="e">
        <f>IF(#REF!=P10,M57,0)</f>
        <v>#REF!</v>
      </c>
      <c r="U57" s="5" t="e">
        <f>IF(#REF!=P11,M57,0)</f>
        <v>#REF!</v>
      </c>
      <c r="V57" s="5" t="e">
        <f>IF(#REF!=P12,M57,0)</f>
        <v>#REF!</v>
      </c>
    </row>
    <row r="58" spans="1:22" ht="13.5">
      <c r="A58" s="170"/>
      <c r="B58" s="170"/>
      <c r="C58" s="173"/>
      <c r="D58" s="328"/>
      <c r="E58" s="329"/>
      <c r="F58" s="329"/>
      <c r="G58" s="329"/>
      <c r="H58" s="329"/>
      <c r="I58" s="329"/>
      <c r="J58" s="171"/>
      <c r="K58" s="171"/>
      <c r="L58" s="171"/>
      <c r="M58" s="175">
        <f t="shared" si="2"/>
        <v>0</v>
      </c>
      <c r="N58" s="176" t="s">
        <v>35</v>
      </c>
      <c r="R58" s="5" t="e">
        <f>IF(#REF!=P8,M58,0)</f>
        <v>#REF!</v>
      </c>
      <c r="S58" s="5" t="e">
        <f>IF(#REF!=P9,M58,0)</f>
        <v>#REF!</v>
      </c>
      <c r="T58" s="5" t="e">
        <f>IF(#REF!=P10,M58,0)</f>
        <v>#REF!</v>
      </c>
      <c r="U58" s="5" t="e">
        <f>IF(#REF!=P11,M58,0)</f>
        <v>#REF!</v>
      </c>
      <c r="V58" s="5" t="e">
        <f>IF(#REF!=P12,M58,0)</f>
        <v>#REF!</v>
      </c>
    </row>
    <row r="59" spans="1:22" ht="13.5">
      <c r="A59" s="170"/>
      <c r="B59" s="170"/>
      <c r="C59" s="173"/>
      <c r="D59" s="328"/>
      <c r="E59" s="329"/>
      <c r="F59" s="329"/>
      <c r="G59" s="329"/>
      <c r="H59" s="329"/>
      <c r="I59" s="329"/>
      <c r="J59" s="171"/>
      <c r="K59" s="171"/>
      <c r="L59" s="171"/>
      <c r="M59" s="175">
        <f t="shared" si="2"/>
        <v>0</v>
      </c>
      <c r="N59" s="176" t="s">
        <v>35</v>
      </c>
      <c r="R59" s="5" t="e">
        <f>IF(#REF!=P8,M59,0)</f>
        <v>#REF!</v>
      </c>
      <c r="S59" s="5" t="e">
        <f>IF(#REF!=P9,M59,0)</f>
        <v>#REF!</v>
      </c>
      <c r="T59" s="5" t="e">
        <f>IF(#REF!=P10,M59,0)</f>
        <v>#REF!</v>
      </c>
      <c r="U59" s="5" t="e">
        <f>IF(#REF!=P11,M59,0)</f>
        <v>#REF!</v>
      </c>
      <c r="V59" s="5" t="e">
        <f>IF(#REF!=P12,M59,0)</f>
        <v>#REF!</v>
      </c>
    </row>
    <row r="60" spans="1:22" ht="13.5">
      <c r="A60" s="170"/>
      <c r="B60" s="170"/>
      <c r="C60" s="173"/>
      <c r="D60" s="328"/>
      <c r="E60" s="329"/>
      <c r="F60" s="329"/>
      <c r="G60" s="329"/>
      <c r="H60" s="329"/>
      <c r="I60" s="329"/>
      <c r="J60" s="171"/>
      <c r="K60" s="171"/>
      <c r="L60" s="171"/>
      <c r="M60" s="175">
        <f t="shared" si="2"/>
        <v>0</v>
      </c>
      <c r="N60" s="176" t="s">
        <v>35</v>
      </c>
      <c r="R60" s="5" t="e">
        <f>IF(#REF!=P8,M60,0)</f>
        <v>#REF!</v>
      </c>
      <c r="S60" s="5" t="e">
        <f>IF(#REF!=P9,M60,0)</f>
        <v>#REF!</v>
      </c>
      <c r="T60" s="5" t="e">
        <f>IF(#REF!=P10,M60,0)</f>
        <v>#REF!</v>
      </c>
      <c r="U60" s="5" t="e">
        <f>IF(#REF!=P11,M60,0)</f>
        <v>#REF!</v>
      </c>
      <c r="V60" s="5" t="e">
        <f>IF(#REF!=P12,M60,0)</f>
        <v>#REF!</v>
      </c>
    </row>
    <row r="61" spans="1:22" ht="13.5">
      <c r="A61" s="170"/>
      <c r="B61" s="170"/>
      <c r="C61" s="173"/>
      <c r="D61" s="328"/>
      <c r="E61" s="329"/>
      <c r="F61" s="329"/>
      <c r="G61" s="329"/>
      <c r="H61" s="329"/>
      <c r="I61" s="329"/>
      <c r="J61" s="171"/>
      <c r="K61" s="171"/>
      <c r="L61" s="171"/>
      <c r="M61" s="175">
        <f t="shared" si="2"/>
        <v>0</v>
      </c>
      <c r="N61" s="176" t="s">
        <v>35</v>
      </c>
      <c r="R61" s="5" t="e">
        <f>IF(#REF!=P8,M61,0)</f>
        <v>#REF!</v>
      </c>
      <c r="S61" s="5" t="e">
        <f>IF(#REF!=P9,M61,0)</f>
        <v>#REF!</v>
      </c>
      <c r="T61" s="5" t="e">
        <f>IF(#REF!=P10,M61,0)</f>
        <v>#REF!</v>
      </c>
      <c r="U61" s="5" t="e">
        <f>IF(#REF!=P11,M61,0)</f>
        <v>#REF!</v>
      </c>
      <c r="V61" s="5" t="e">
        <f>IF(#REF!=P12,M61,0)</f>
        <v>#REF!</v>
      </c>
    </row>
    <row r="62" spans="1:22" ht="13.5">
      <c r="A62" s="170"/>
      <c r="B62" s="170"/>
      <c r="C62" s="173"/>
      <c r="D62" s="328"/>
      <c r="E62" s="329"/>
      <c r="F62" s="329"/>
      <c r="G62" s="329"/>
      <c r="H62" s="329"/>
      <c r="I62" s="329"/>
      <c r="J62" s="171"/>
      <c r="K62" s="171"/>
      <c r="L62" s="171"/>
      <c r="M62" s="175">
        <f t="shared" si="2"/>
        <v>0</v>
      </c>
      <c r="N62" s="176" t="s">
        <v>35</v>
      </c>
      <c r="R62" s="5" t="e">
        <f>IF(#REF!=P8,M62,0)</f>
        <v>#REF!</v>
      </c>
      <c r="S62" s="5" t="e">
        <f>IF(#REF!=P9,M62,0)</f>
        <v>#REF!</v>
      </c>
      <c r="T62" s="5" t="e">
        <f>IF(#REF!=P10,M62,0)</f>
        <v>#REF!</v>
      </c>
      <c r="U62" s="5" t="e">
        <f>IF(#REF!=P11,M62,0)</f>
        <v>#REF!</v>
      </c>
      <c r="V62" s="5" t="e">
        <f>IF(#REF!=P12,M62,0)</f>
        <v>#REF!</v>
      </c>
    </row>
    <row r="63" spans="1:22" ht="13.5">
      <c r="A63" s="170"/>
      <c r="B63" s="170"/>
      <c r="C63" s="173"/>
      <c r="D63" s="328"/>
      <c r="E63" s="329"/>
      <c r="F63" s="329"/>
      <c r="G63" s="329"/>
      <c r="H63" s="329"/>
      <c r="I63" s="329"/>
      <c r="J63" s="171"/>
      <c r="K63" s="171"/>
      <c r="L63" s="171"/>
      <c r="M63" s="175">
        <f t="shared" si="2"/>
        <v>0</v>
      </c>
      <c r="N63" s="176" t="s">
        <v>35</v>
      </c>
      <c r="R63" s="5" t="e">
        <f>IF(#REF!=P8,M63,0)</f>
        <v>#REF!</v>
      </c>
      <c r="S63" s="5" t="e">
        <f>IF(#REF!=P9,M63,0)</f>
        <v>#REF!</v>
      </c>
      <c r="T63" s="5" t="e">
        <f>IF(#REF!=P10,M63,0)</f>
        <v>#REF!</v>
      </c>
      <c r="U63" s="5" t="e">
        <f>IF(#REF!=P11,M63,0)</f>
        <v>#REF!</v>
      </c>
      <c r="V63" s="5" t="e">
        <f>IF(#REF!=P12,M63,0)</f>
        <v>#REF!</v>
      </c>
    </row>
    <row r="64" spans="1:22" ht="13.5">
      <c r="A64" s="170"/>
      <c r="B64" s="170"/>
      <c r="C64" s="173"/>
      <c r="D64" s="328"/>
      <c r="E64" s="329"/>
      <c r="F64" s="329"/>
      <c r="G64" s="329"/>
      <c r="H64" s="329"/>
      <c r="I64" s="329"/>
      <c r="J64" s="171"/>
      <c r="K64" s="171"/>
      <c r="L64" s="171"/>
      <c r="M64" s="175">
        <f t="shared" si="2"/>
        <v>0</v>
      </c>
      <c r="N64" s="176" t="s">
        <v>35</v>
      </c>
      <c r="R64" s="5" t="e">
        <f>IF(#REF!=P8,M64,0)</f>
        <v>#REF!</v>
      </c>
      <c r="S64" s="5" t="e">
        <f>IF(#REF!=P9,M64,0)</f>
        <v>#REF!</v>
      </c>
      <c r="T64" s="5" t="e">
        <f>IF(#REF!=P10,M64,0)</f>
        <v>#REF!</v>
      </c>
      <c r="U64" s="5" t="e">
        <f>IF(#REF!=P11,M64,0)</f>
        <v>#REF!</v>
      </c>
      <c r="V64" s="5" t="e">
        <f>IF(#REF!=P12,M64,0)</f>
        <v>#REF!</v>
      </c>
    </row>
    <row r="65" spans="1:22" ht="13.5">
      <c r="A65" s="170"/>
      <c r="B65" s="170"/>
      <c r="C65" s="173"/>
      <c r="D65" s="328"/>
      <c r="E65" s="329"/>
      <c r="F65" s="329"/>
      <c r="G65" s="329"/>
      <c r="H65" s="329"/>
      <c r="I65" s="329"/>
      <c r="J65" s="171"/>
      <c r="K65" s="171"/>
      <c r="L65" s="171"/>
      <c r="M65" s="175">
        <f t="shared" si="2"/>
        <v>0</v>
      </c>
      <c r="N65" s="176" t="s">
        <v>35</v>
      </c>
      <c r="R65" s="5" t="e">
        <f>IF(#REF!=P8,M65,0)</f>
        <v>#REF!</v>
      </c>
      <c r="S65" s="5" t="e">
        <f>IF(#REF!=P9,M65,0)</f>
        <v>#REF!</v>
      </c>
      <c r="T65" s="5" t="e">
        <f>IF(#REF!=P10,M65,0)</f>
        <v>#REF!</v>
      </c>
      <c r="U65" s="5" t="e">
        <f>IF(#REF!=P11,M65,0)</f>
        <v>#REF!</v>
      </c>
      <c r="V65" s="5" t="e">
        <f>IF(#REF!=P12,M65,0)</f>
        <v>#REF!</v>
      </c>
    </row>
    <row r="66" spans="1:22" ht="13.5">
      <c r="A66" s="170"/>
      <c r="B66" s="170"/>
      <c r="C66" s="173"/>
      <c r="D66" s="328"/>
      <c r="E66" s="329"/>
      <c r="F66" s="329"/>
      <c r="G66" s="329"/>
      <c r="H66" s="329"/>
      <c r="I66" s="329"/>
      <c r="J66" s="171"/>
      <c r="K66" s="171"/>
      <c r="L66" s="171"/>
      <c r="M66" s="175">
        <f t="shared" si="2"/>
        <v>0</v>
      </c>
      <c r="N66" s="176" t="s">
        <v>35</v>
      </c>
      <c r="R66" s="5" t="e">
        <f>IF(#REF!=P8,M66,0)</f>
        <v>#REF!</v>
      </c>
      <c r="S66" s="5" t="e">
        <f>IF(#REF!=P9,M66,0)</f>
        <v>#REF!</v>
      </c>
      <c r="T66" s="5" t="e">
        <f>IF(#REF!=P10,M66,0)</f>
        <v>#REF!</v>
      </c>
      <c r="U66" s="5" t="e">
        <f>IF(#REF!=P11,M66,0)</f>
        <v>#REF!</v>
      </c>
      <c r="V66" s="5" t="e">
        <f>IF(#REF!=P12,M66,0)</f>
        <v>#REF!</v>
      </c>
    </row>
    <row r="67" spans="1:22" ht="13.5">
      <c r="A67" s="170"/>
      <c r="B67" s="170"/>
      <c r="C67" s="173"/>
      <c r="D67" s="328"/>
      <c r="E67" s="329"/>
      <c r="F67" s="329"/>
      <c r="G67" s="329"/>
      <c r="H67" s="329"/>
      <c r="I67" s="329"/>
      <c r="J67" s="171"/>
      <c r="K67" s="171"/>
      <c r="L67" s="171"/>
      <c r="M67" s="175">
        <f t="shared" si="2"/>
        <v>0</v>
      </c>
      <c r="N67" s="176" t="s">
        <v>35</v>
      </c>
      <c r="R67" s="5" t="e">
        <f>IF(#REF!=P8,M67,0)</f>
        <v>#REF!</v>
      </c>
      <c r="S67" s="5" t="e">
        <f>IF(#REF!=P9,M67,0)</f>
        <v>#REF!</v>
      </c>
      <c r="T67" s="5" t="e">
        <f>IF(#REF!=P10,M67,0)</f>
        <v>#REF!</v>
      </c>
      <c r="U67" s="5" t="e">
        <f>IF(#REF!=P11,M67,0)</f>
        <v>#REF!</v>
      </c>
      <c r="V67" s="5" t="e">
        <f>IF(#REF!=P12,M67,0)</f>
        <v>#REF!</v>
      </c>
    </row>
    <row r="68" spans="1:22" ht="13.5">
      <c r="A68" s="170"/>
      <c r="B68" s="170"/>
      <c r="C68" s="173"/>
      <c r="D68" s="328"/>
      <c r="E68" s="329"/>
      <c r="F68" s="329"/>
      <c r="G68" s="329"/>
      <c r="H68" s="329"/>
      <c r="I68" s="329"/>
      <c r="J68" s="171"/>
      <c r="K68" s="171"/>
      <c r="L68" s="171"/>
      <c r="M68" s="175">
        <f t="shared" si="2"/>
        <v>0</v>
      </c>
      <c r="N68" s="176" t="s">
        <v>35</v>
      </c>
      <c r="R68" s="5" t="e">
        <f>IF(#REF!=P8,M68,0)</f>
        <v>#REF!</v>
      </c>
      <c r="S68" s="5" t="e">
        <f>IF(#REF!=P9,M68,0)</f>
        <v>#REF!</v>
      </c>
      <c r="T68" s="5" t="e">
        <f>IF(#REF!=P10,M68,0)</f>
        <v>#REF!</v>
      </c>
      <c r="U68" s="5" t="e">
        <f>IF(#REF!=P11,M68,0)</f>
        <v>#REF!</v>
      </c>
      <c r="V68" s="5" t="e">
        <f>IF(#REF!=P12,M68,0)</f>
        <v>#REF!</v>
      </c>
    </row>
    <row r="69" spans="1:22" ht="13.5">
      <c r="A69" s="170"/>
      <c r="B69" s="170"/>
      <c r="C69" s="173"/>
      <c r="D69" s="328"/>
      <c r="E69" s="329"/>
      <c r="F69" s="329"/>
      <c r="G69" s="329"/>
      <c r="H69" s="329"/>
      <c r="I69" s="329"/>
      <c r="J69" s="171"/>
      <c r="K69" s="171"/>
      <c r="L69" s="171"/>
      <c r="M69" s="175">
        <f t="shared" si="2"/>
        <v>0</v>
      </c>
      <c r="N69" s="176" t="s">
        <v>35</v>
      </c>
      <c r="R69" s="5" t="e">
        <f>IF(#REF!=P8,M69,0)</f>
        <v>#REF!</v>
      </c>
      <c r="S69" s="5" t="e">
        <f>IF(#REF!=P9,M69,0)</f>
        <v>#REF!</v>
      </c>
      <c r="T69" s="5" t="e">
        <f>IF(#REF!=P10,M69,0)</f>
        <v>#REF!</v>
      </c>
      <c r="U69" s="5" t="e">
        <f>IF(#REF!=P11,M69,0)</f>
        <v>#REF!</v>
      </c>
      <c r="V69" s="5" t="e">
        <f>IF(#REF!=P12,M69,0)</f>
        <v>#REF!</v>
      </c>
    </row>
    <row r="70" spans="1:22" ht="13.5">
      <c r="A70" s="170"/>
      <c r="B70" s="170"/>
      <c r="C70" s="173"/>
      <c r="D70" s="328"/>
      <c r="E70" s="329"/>
      <c r="F70" s="329"/>
      <c r="G70" s="329"/>
      <c r="H70" s="329"/>
      <c r="I70" s="329"/>
      <c r="J70" s="171"/>
      <c r="K70" s="171"/>
      <c r="L70" s="171"/>
      <c r="M70" s="175">
        <f t="shared" si="2"/>
        <v>0</v>
      </c>
      <c r="N70" s="176" t="s">
        <v>35</v>
      </c>
      <c r="R70" s="5" t="e">
        <f>IF(#REF!=P8,M70,0)</f>
        <v>#REF!</v>
      </c>
      <c r="S70" s="5" t="e">
        <f>IF(#REF!=P9,M70,0)</f>
        <v>#REF!</v>
      </c>
      <c r="T70" s="5" t="e">
        <f>IF(#REF!=P10,M70,0)</f>
        <v>#REF!</v>
      </c>
      <c r="U70" s="5" t="e">
        <f>IF(#REF!=P11,M70,0)</f>
        <v>#REF!</v>
      </c>
      <c r="V70" s="5" t="e">
        <f>IF(#REF!=P12,M70,0)</f>
        <v>#REF!</v>
      </c>
    </row>
    <row r="71" spans="1:22" ht="14.25" thickBot="1">
      <c r="A71" s="170"/>
      <c r="B71" s="170"/>
      <c r="C71" s="173"/>
      <c r="D71" s="328"/>
      <c r="E71" s="329"/>
      <c r="F71" s="329"/>
      <c r="G71" s="329"/>
      <c r="H71" s="329"/>
      <c r="I71" s="329"/>
      <c r="J71" s="171"/>
      <c r="K71" s="171"/>
      <c r="L71" s="171"/>
      <c r="M71" s="175">
        <f t="shared" si="2"/>
        <v>0</v>
      </c>
      <c r="N71" s="176" t="s">
        <v>35</v>
      </c>
      <c r="R71" s="5" t="e">
        <f>IF(#REF!=P8,M71,0)</f>
        <v>#REF!</v>
      </c>
      <c r="S71" s="5" t="e">
        <f>IF(#REF!=P9,M71,0)</f>
        <v>#REF!</v>
      </c>
      <c r="T71" s="5" t="e">
        <f>IF(#REF!=P10,M71,0)</f>
        <v>#REF!</v>
      </c>
      <c r="U71" s="5" t="e">
        <f>IF(#REF!=P11,M71,0)</f>
        <v>#REF!</v>
      </c>
      <c r="V71" s="5" t="e">
        <f>IF(#REF!=P12,M71,0)</f>
        <v>#REF!</v>
      </c>
    </row>
    <row r="72" spans="1:23" ht="13.5" thickTop="1">
      <c r="A72" s="320" t="s">
        <v>37</v>
      </c>
      <c r="B72" s="321"/>
      <c r="C72" s="321"/>
      <c r="D72" s="321"/>
      <c r="E72" s="321"/>
      <c r="F72" s="321"/>
      <c r="G72" s="321"/>
      <c r="H72" s="321"/>
      <c r="I72" s="321"/>
      <c r="J72" s="321"/>
      <c r="K72" s="321"/>
      <c r="L72" s="321"/>
      <c r="M72" s="179">
        <f>SUM(M55:M71)</f>
        <v>0</v>
      </c>
      <c r="N72" s="72"/>
      <c r="R72" s="17" t="e">
        <f>SUM(R55:R71)</f>
        <v>#REF!</v>
      </c>
      <c r="S72" s="17" t="e">
        <f>SUM(S55:S71)</f>
        <v>#REF!</v>
      </c>
      <c r="T72" s="17" t="e">
        <f>SUM(T55:T71)</f>
        <v>#REF!</v>
      </c>
      <c r="U72" s="17" t="e">
        <f>SUM(U55:U71)</f>
        <v>#REF!</v>
      </c>
      <c r="V72" s="17" t="e">
        <f>SUM(V55:V71)</f>
        <v>#REF!</v>
      </c>
      <c r="W72" s="15"/>
    </row>
    <row r="73" spans="1:22" ht="12.75">
      <c r="A73" s="74" t="s">
        <v>132</v>
      </c>
      <c r="B73" s="75"/>
      <c r="C73" s="76"/>
      <c r="D73" s="76"/>
      <c r="E73" s="77"/>
      <c r="F73" s="77"/>
      <c r="G73" s="77"/>
      <c r="H73" s="77"/>
      <c r="I73" s="78"/>
      <c r="J73" s="78"/>
      <c r="K73" s="73"/>
      <c r="L73" s="79"/>
      <c r="M73" s="78"/>
      <c r="N73" s="73"/>
      <c r="R73" s="18" t="s">
        <v>29</v>
      </c>
      <c r="S73" s="18" t="s">
        <v>30</v>
      </c>
      <c r="T73" s="18" t="s">
        <v>31</v>
      </c>
      <c r="U73" s="18" t="s">
        <v>32</v>
      </c>
      <c r="V73" s="18" t="s">
        <v>33</v>
      </c>
    </row>
    <row r="74" spans="1:22" ht="13.5">
      <c r="A74" s="170"/>
      <c r="B74" s="170"/>
      <c r="C74" s="173"/>
      <c r="D74" s="284"/>
      <c r="E74" s="285"/>
      <c r="F74" s="285"/>
      <c r="G74" s="285"/>
      <c r="H74" s="285"/>
      <c r="I74" s="285"/>
      <c r="J74" s="171"/>
      <c r="K74" s="171"/>
      <c r="L74" s="171"/>
      <c r="M74" s="175">
        <f aca="true" t="shared" si="3" ref="M74:M90">IF(L74=0,,ROUND(J74/L74,2))</f>
        <v>0</v>
      </c>
      <c r="N74" s="176" t="s">
        <v>35</v>
      </c>
      <c r="R74" s="5" t="e">
        <f>IF(#REF!=P8,M74,0)</f>
        <v>#REF!</v>
      </c>
      <c r="S74" s="5" t="e">
        <f>IF(#REF!=P9,M74,0)</f>
        <v>#REF!</v>
      </c>
      <c r="T74" s="5" t="e">
        <f>IF(#REF!=P10,M74,0)</f>
        <v>#REF!</v>
      </c>
      <c r="U74" s="5" t="e">
        <f>IF(#REF!=P11,M74,0)</f>
        <v>#REF!</v>
      </c>
      <c r="V74" s="5" t="e">
        <f>IF(#REF!=P12,M74,0)</f>
        <v>#REF!</v>
      </c>
    </row>
    <row r="75" spans="1:22" ht="13.5">
      <c r="A75" s="170"/>
      <c r="B75" s="170"/>
      <c r="C75" s="173"/>
      <c r="D75" s="284"/>
      <c r="E75" s="285"/>
      <c r="F75" s="285"/>
      <c r="G75" s="285"/>
      <c r="H75" s="285"/>
      <c r="I75" s="285"/>
      <c r="J75" s="171"/>
      <c r="K75" s="171"/>
      <c r="L75" s="171"/>
      <c r="M75" s="175">
        <f t="shared" si="3"/>
        <v>0</v>
      </c>
      <c r="N75" s="176" t="s">
        <v>35</v>
      </c>
      <c r="R75" s="5" t="e">
        <f>IF(#REF!=P8,M75,0)</f>
        <v>#REF!</v>
      </c>
      <c r="S75" s="5" t="e">
        <f>IF(#REF!=P9,M75,0)</f>
        <v>#REF!</v>
      </c>
      <c r="T75" s="5" t="e">
        <f>IF(#REF!=P10,M75,0)</f>
        <v>#REF!</v>
      </c>
      <c r="U75" s="5" t="e">
        <f>IF(#REF!=P11,M75,0)</f>
        <v>#REF!</v>
      </c>
      <c r="V75" s="5" t="e">
        <f>IF(#REF!=P12,M75,0)</f>
        <v>#REF!</v>
      </c>
    </row>
    <row r="76" spans="1:22" ht="13.5">
      <c r="A76" s="170"/>
      <c r="B76" s="170"/>
      <c r="C76" s="173"/>
      <c r="D76" s="284"/>
      <c r="E76" s="285"/>
      <c r="F76" s="285"/>
      <c r="G76" s="285"/>
      <c r="H76" s="285"/>
      <c r="I76" s="285"/>
      <c r="J76" s="171"/>
      <c r="K76" s="171"/>
      <c r="L76" s="171"/>
      <c r="M76" s="175">
        <f t="shared" si="3"/>
        <v>0</v>
      </c>
      <c r="N76" s="176" t="s">
        <v>35</v>
      </c>
      <c r="R76" s="5" t="e">
        <f>IF(#REF!=P8,M76,0)</f>
        <v>#REF!</v>
      </c>
      <c r="S76" s="5" t="e">
        <f>IF(#REF!=P9,M76,0)</f>
        <v>#REF!</v>
      </c>
      <c r="T76" s="5" t="e">
        <f>IF(#REF!=P10,M76,0)</f>
        <v>#REF!</v>
      </c>
      <c r="U76" s="5" t="e">
        <f>IF(#REF!=P11,M76,0)</f>
        <v>#REF!</v>
      </c>
      <c r="V76" s="5" t="e">
        <f>IF(#REF!=P12,M76,0)</f>
        <v>#REF!</v>
      </c>
    </row>
    <row r="77" spans="1:22" ht="13.5">
      <c r="A77" s="170"/>
      <c r="B77" s="170"/>
      <c r="C77" s="173"/>
      <c r="D77" s="284"/>
      <c r="E77" s="285"/>
      <c r="F77" s="285"/>
      <c r="G77" s="285"/>
      <c r="H77" s="285"/>
      <c r="I77" s="285"/>
      <c r="J77" s="171"/>
      <c r="K77" s="171"/>
      <c r="L77" s="171"/>
      <c r="M77" s="175">
        <f t="shared" si="3"/>
        <v>0</v>
      </c>
      <c r="N77" s="176" t="s">
        <v>35</v>
      </c>
      <c r="R77" s="5" t="e">
        <f>IF(#REF!=P8,M77,0)</f>
        <v>#REF!</v>
      </c>
      <c r="S77" s="5" t="e">
        <f>IF(#REF!=P9,M77,0)</f>
        <v>#REF!</v>
      </c>
      <c r="T77" s="5" t="e">
        <f>IF(#REF!=P10,M77,0)</f>
        <v>#REF!</v>
      </c>
      <c r="U77" s="5" t="e">
        <f>IF(#REF!=P11,M77,0)</f>
        <v>#REF!</v>
      </c>
      <c r="V77" s="5" t="e">
        <f>IF(#REF!=P12,M77,0)</f>
        <v>#REF!</v>
      </c>
    </row>
    <row r="78" spans="1:22" ht="13.5">
      <c r="A78" s="170"/>
      <c r="B78" s="170"/>
      <c r="C78" s="173"/>
      <c r="D78" s="284"/>
      <c r="E78" s="285"/>
      <c r="F78" s="285"/>
      <c r="G78" s="285"/>
      <c r="H78" s="285"/>
      <c r="I78" s="285"/>
      <c r="J78" s="171"/>
      <c r="K78" s="171"/>
      <c r="L78" s="171"/>
      <c r="M78" s="175">
        <f t="shared" si="3"/>
        <v>0</v>
      </c>
      <c r="N78" s="176" t="s">
        <v>35</v>
      </c>
      <c r="R78" s="5" t="e">
        <f>IF(#REF!=P8,M78,0)</f>
        <v>#REF!</v>
      </c>
      <c r="S78" s="5" t="e">
        <f>IF(#REF!=P9,M78,0)</f>
        <v>#REF!</v>
      </c>
      <c r="T78" s="5" t="e">
        <f>IF(#REF!=P10,M78,0)</f>
        <v>#REF!</v>
      </c>
      <c r="U78" s="5" t="e">
        <f>IF(#REF!=P11,M78,0)</f>
        <v>#REF!</v>
      </c>
      <c r="V78" s="5" t="e">
        <f>IF(#REF!=P12,M78,0)</f>
        <v>#REF!</v>
      </c>
    </row>
    <row r="79" spans="1:22" ht="13.5">
      <c r="A79" s="170"/>
      <c r="B79" s="170"/>
      <c r="C79" s="173"/>
      <c r="D79" s="284"/>
      <c r="E79" s="285"/>
      <c r="F79" s="285"/>
      <c r="G79" s="285"/>
      <c r="H79" s="285"/>
      <c r="I79" s="285"/>
      <c r="J79" s="171"/>
      <c r="K79" s="171"/>
      <c r="L79" s="171"/>
      <c r="M79" s="175">
        <f t="shared" si="3"/>
        <v>0</v>
      </c>
      <c r="N79" s="176" t="s">
        <v>35</v>
      </c>
      <c r="R79" s="5" t="e">
        <f>IF(#REF!=P8,M79,0)</f>
        <v>#REF!</v>
      </c>
      <c r="S79" s="5" t="e">
        <f>IF(#REF!=P9,M79,0)</f>
        <v>#REF!</v>
      </c>
      <c r="T79" s="5" t="e">
        <f>IF(#REF!=P10,M79,0)</f>
        <v>#REF!</v>
      </c>
      <c r="U79" s="5" t="e">
        <f>IF(#REF!=P11,M79,0)</f>
        <v>#REF!</v>
      </c>
      <c r="V79" s="5" t="e">
        <f>IF(#REF!=P12,M79,0)</f>
        <v>#REF!</v>
      </c>
    </row>
    <row r="80" spans="1:22" ht="13.5">
      <c r="A80" s="170"/>
      <c r="B80" s="170"/>
      <c r="C80" s="173"/>
      <c r="D80" s="284"/>
      <c r="E80" s="285"/>
      <c r="F80" s="285"/>
      <c r="G80" s="285"/>
      <c r="H80" s="285"/>
      <c r="I80" s="285"/>
      <c r="J80" s="171"/>
      <c r="K80" s="171"/>
      <c r="L80" s="171"/>
      <c r="M80" s="175">
        <f t="shared" si="3"/>
        <v>0</v>
      </c>
      <c r="N80" s="176" t="s">
        <v>35</v>
      </c>
      <c r="R80" s="5" t="e">
        <f>IF(#REF!=P8,M80,0)</f>
        <v>#REF!</v>
      </c>
      <c r="S80" s="5" t="e">
        <f>IF(#REF!=P9,M80,0)</f>
        <v>#REF!</v>
      </c>
      <c r="T80" s="5" t="e">
        <f>IF(#REF!=P10,M80,0)</f>
        <v>#REF!</v>
      </c>
      <c r="U80" s="5" t="e">
        <f>IF(#REF!=P11,M80,0)</f>
        <v>#REF!</v>
      </c>
      <c r="V80" s="5" t="e">
        <f>IF(#REF!=P12,M80,0)</f>
        <v>#REF!</v>
      </c>
    </row>
    <row r="81" spans="1:22" ht="13.5">
      <c r="A81" s="170"/>
      <c r="B81" s="170"/>
      <c r="C81" s="173"/>
      <c r="D81" s="284"/>
      <c r="E81" s="285"/>
      <c r="F81" s="285"/>
      <c r="G81" s="285"/>
      <c r="H81" s="285"/>
      <c r="I81" s="285"/>
      <c r="J81" s="171"/>
      <c r="K81" s="171"/>
      <c r="L81" s="171"/>
      <c r="M81" s="175">
        <f t="shared" si="3"/>
        <v>0</v>
      </c>
      <c r="N81" s="176" t="s">
        <v>35</v>
      </c>
      <c r="R81" s="5" t="e">
        <f>IF(#REF!=P8,M81,0)</f>
        <v>#REF!</v>
      </c>
      <c r="S81" s="5" t="e">
        <f>IF(#REF!=P9,M81,0)</f>
        <v>#REF!</v>
      </c>
      <c r="T81" s="5" t="e">
        <f>IF(#REF!=P10,M81,0)</f>
        <v>#REF!</v>
      </c>
      <c r="U81" s="5" t="e">
        <f>IF(#REF!=P11,M81,0)</f>
        <v>#REF!</v>
      </c>
      <c r="V81" s="5" t="e">
        <f>IF(#REF!=P12,M81,0)</f>
        <v>#REF!</v>
      </c>
    </row>
    <row r="82" spans="1:22" ht="13.5">
      <c r="A82" s="170"/>
      <c r="B82" s="170"/>
      <c r="C82" s="173"/>
      <c r="D82" s="284"/>
      <c r="E82" s="285"/>
      <c r="F82" s="285"/>
      <c r="G82" s="285"/>
      <c r="H82" s="285"/>
      <c r="I82" s="285"/>
      <c r="J82" s="171"/>
      <c r="K82" s="171"/>
      <c r="L82" s="171"/>
      <c r="M82" s="175">
        <f t="shared" si="3"/>
        <v>0</v>
      </c>
      <c r="N82" s="176" t="s">
        <v>35</v>
      </c>
      <c r="R82" s="5" t="e">
        <f>IF(#REF!=P8,M82,0)</f>
        <v>#REF!</v>
      </c>
      <c r="S82" s="5" t="e">
        <f>IF(#REF!=P9,M82,0)</f>
        <v>#REF!</v>
      </c>
      <c r="T82" s="5" t="e">
        <f>IF(#REF!=P10,M82,0)</f>
        <v>#REF!</v>
      </c>
      <c r="U82" s="5" t="e">
        <f>IF(#REF!=P11,M82,0)</f>
        <v>#REF!</v>
      </c>
      <c r="V82" s="5" t="e">
        <f>IF(#REF!=P12,M82,0)</f>
        <v>#REF!</v>
      </c>
    </row>
    <row r="83" spans="1:22" ht="13.5">
      <c r="A83" s="170"/>
      <c r="B83" s="170"/>
      <c r="C83" s="173"/>
      <c r="D83" s="284"/>
      <c r="E83" s="285"/>
      <c r="F83" s="285"/>
      <c r="G83" s="285"/>
      <c r="H83" s="285"/>
      <c r="I83" s="285"/>
      <c r="J83" s="171"/>
      <c r="K83" s="171"/>
      <c r="L83" s="171"/>
      <c r="M83" s="175">
        <f t="shared" si="3"/>
        <v>0</v>
      </c>
      <c r="N83" s="176" t="s">
        <v>35</v>
      </c>
      <c r="R83" s="5" t="e">
        <f>IF(#REF!=P8,M83,0)</f>
        <v>#REF!</v>
      </c>
      <c r="S83" s="5" t="e">
        <f>IF(#REF!=P9,M83,0)</f>
        <v>#REF!</v>
      </c>
      <c r="T83" s="5" t="e">
        <f>IF(#REF!=P10,M83,0)</f>
        <v>#REF!</v>
      </c>
      <c r="U83" s="5" t="e">
        <f>IF(#REF!=P11,M83,0)</f>
        <v>#REF!</v>
      </c>
      <c r="V83" s="5" t="e">
        <f>IF(#REF!=P12,M83,0)</f>
        <v>#REF!</v>
      </c>
    </row>
    <row r="84" spans="1:22" ht="13.5">
      <c r="A84" s="170"/>
      <c r="B84" s="170"/>
      <c r="C84" s="173"/>
      <c r="D84" s="284"/>
      <c r="E84" s="285"/>
      <c r="F84" s="285"/>
      <c r="G84" s="285"/>
      <c r="H84" s="285"/>
      <c r="I84" s="285"/>
      <c r="J84" s="171"/>
      <c r="K84" s="171"/>
      <c r="L84" s="171"/>
      <c r="M84" s="175">
        <f t="shared" si="3"/>
        <v>0</v>
      </c>
      <c r="N84" s="176" t="s">
        <v>35</v>
      </c>
      <c r="R84" s="5" t="e">
        <f>IF(#REF!=P8,M84,0)</f>
        <v>#REF!</v>
      </c>
      <c r="S84" s="5" t="e">
        <f>IF(#REF!=P9,M84,0)</f>
        <v>#REF!</v>
      </c>
      <c r="T84" s="5" t="e">
        <f>IF(#REF!=P10,M84,0)</f>
        <v>#REF!</v>
      </c>
      <c r="U84" s="5" t="e">
        <f>IF(#REF!=P11,M84,0)</f>
        <v>#REF!</v>
      </c>
      <c r="V84" s="5" t="e">
        <f>IF(#REF!=P12,M84,0)</f>
        <v>#REF!</v>
      </c>
    </row>
    <row r="85" spans="1:22" ht="13.5">
      <c r="A85" s="170"/>
      <c r="B85" s="170"/>
      <c r="C85" s="173"/>
      <c r="D85" s="284"/>
      <c r="E85" s="285"/>
      <c r="F85" s="285"/>
      <c r="G85" s="285"/>
      <c r="H85" s="285"/>
      <c r="I85" s="285"/>
      <c r="J85" s="171"/>
      <c r="K85" s="171"/>
      <c r="L85" s="171"/>
      <c r="M85" s="175">
        <f t="shared" si="3"/>
        <v>0</v>
      </c>
      <c r="N85" s="176" t="s">
        <v>35</v>
      </c>
      <c r="R85" s="5" t="e">
        <f>IF(#REF!=P8,M85,0)</f>
        <v>#REF!</v>
      </c>
      <c r="S85" s="5" t="e">
        <f>IF(#REF!=P9,M85,0)</f>
        <v>#REF!</v>
      </c>
      <c r="T85" s="5" t="e">
        <f>IF(#REF!=P10,M85,0)</f>
        <v>#REF!</v>
      </c>
      <c r="U85" s="5" t="e">
        <f>IF(#REF!=P11,M85,0)</f>
        <v>#REF!</v>
      </c>
      <c r="V85" s="5" t="e">
        <f>IF(#REF!=P12,M85,0)</f>
        <v>#REF!</v>
      </c>
    </row>
    <row r="86" spans="1:22" ht="13.5">
      <c r="A86" s="170"/>
      <c r="B86" s="170"/>
      <c r="C86" s="173"/>
      <c r="D86" s="284"/>
      <c r="E86" s="285"/>
      <c r="F86" s="285"/>
      <c r="G86" s="285"/>
      <c r="H86" s="285"/>
      <c r="I86" s="285"/>
      <c r="J86" s="171"/>
      <c r="K86" s="171"/>
      <c r="L86" s="171"/>
      <c r="M86" s="175">
        <f t="shared" si="3"/>
        <v>0</v>
      </c>
      <c r="N86" s="176" t="s">
        <v>35</v>
      </c>
      <c r="R86" s="5" t="e">
        <f>IF(#REF!=P8,M86,0)</f>
        <v>#REF!</v>
      </c>
      <c r="S86" s="5" t="e">
        <f>IF(#REF!=P9,M86,0)</f>
        <v>#REF!</v>
      </c>
      <c r="T86" s="5" t="e">
        <f>IF(#REF!=P10,M86,0)</f>
        <v>#REF!</v>
      </c>
      <c r="U86" s="5" t="e">
        <f>IF(#REF!=P11,M86,0)</f>
        <v>#REF!</v>
      </c>
      <c r="V86" s="5" t="e">
        <f>IF(#REF!=P12,M86,0)</f>
        <v>#REF!</v>
      </c>
    </row>
    <row r="87" spans="1:22" ht="13.5">
      <c r="A87" s="170"/>
      <c r="B87" s="170"/>
      <c r="C87" s="173"/>
      <c r="D87" s="284"/>
      <c r="E87" s="285"/>
      <c r="F87" s="285"/>
      <c r="G87" s="285"/>
      <c r="H87" s="285"/>
      <c r="I87" s="285"/>
      <c r="J87" s="171"/>
      <c r="K87" s="171"/>
      <c r="L87" s="171"/>
      <c r="M87" s="175">
        <f t="shared" si="3"/>
        <v>0</v>
      </c>
      <c r="N87" s="176" t="s">
        <v>35</v>
      </c>
      <c r="R87" s="5" t="e">
        <f>IF(#REF!=P8,M87,0)</f>
        <v>#REF!</v>
      </c>
      <c r="S87" s="5" t="e">
        <f>IF(#REF!=P9,M87,0)</f>
        <v>#REF!</v>
      </c>
      <c r="T87" s="5" t="e">
        <f>IF(#REF!=P10,M87,0)</f>
        <v>#REF!</v>
      </c>
      <c r="U87" s="5" t="e">
        <f>IF(#REF!=P11,M87,0)</f>
        <v>#REF!</v>
      </c>
      <c r="V87" s="5" t="e">
        <f>IF(#REF!=P12,M87,0)</f>
        <v>#REF!</v>
      </c>
    </row>
    <row r="88" spans="1:22" ht="13.5">
      <c r="A88" s="170"/>
      <c r="B88" s="170"/>
      <c r="C88" s="173"/>
      <c r="D88" s="284"/>
      <c r="E88" s="285"/>
      <c r="F88" s="285"/>
      <c r="G88" s="285"/>
      <c r="H88" s="285"/>
      <c r="I88" s="285"/>
      <c r="J88" s="171"/>
      <c r="K88" s="171"/>
      <c r="L88" s="171"/>
      <c r="M88" s="175">
        <f t="shared" si="3"/>
        <v>0</v>
      </c>
      <c r="N88" s="176" t="s">
        <v>35</v>
      </c>
      <c r="R88" s="5" t="e">
        <f>IF(#REF!=P8,M88,0)</f>
        <v>#REF!</v>
      </c>
      <c r="S88" s="5" t="e">
        <f>IF(#REF!=P9,M88,0)</f>
        <v>#REF!</v>
      </c>
      <c r="T88" s="5" t="e">
        <f>IF(#REF!=P10,M88,0)</f>
        <v>#REF!</v>
      </c>
      <c r="U88" s="5" t="e">
        <f>IF(#REF!=P11,M88,0)</f>
        <v>#REF!</v>
      </c>
      <c r="V88" s="5" t="e">
        <f>IF(#REF!=P12,M88,0)</f>
        <v>#REF!</v>
      </c>
    </row>
    <row r="89" spans="1:22" ht="13.5">
      <c r="A89" s="170"/>
      <c r="B89" s="170"/>
      <c r="C89" s="173"/>
      <c r="D89" s="284"/>
      <c r="E89" s="285"/>
      <c r="F89" s="285"/>
      <c r="G89" s="285"/>
      <c r="H89" s="285"/>
      <c r="I89" s="285"/>
      <c r="J89" s="171"/>
      <c r="K89" s="171"/>
      <c r="L89" s="171"/>
      <c r="M89" s="175">
        <f t="shared" si="3"/>
        <v>0</v>
      </c>
      <c r="N89" s="176" t="s">
        <v>35</v>
      </c>
      <c r="R89" s="5" t="e">
        <f>IF(#REF!=P8,M89,0)</f>
        <v>#REF!</v>
      </c>
      <c r="S89" s="5" t="e">
        <f>IF(#REF!=P9,M89,0)</f>
        <v>#REF!</v>
      </c>
      <c r="T89" s="5" t="e">
        <f>IF(#REF!=P10,M89,0)</f>
        <v>#REF!</v>
      </c>
      <c r="U89" s="5" t="e">
        <f>IF(#REF!=P11,M89,0)</f>
        <v>#REF!</v>
      </c>
      <c r="V89" s="5" t="e">
        <f>IF(#REF!=P12,M89,0)</f>
        <v>#REF!</v>
      </c>
    </row>
    <row r="90" spans="1:22" ht="14.25" thickBot="1">
      <c r="A90" s="170"/>
      <c r="B90" s="170"/>
      <c r="C90" s="173"/>
      <c r="D90" s="284"/>
      <c r="E90" s="285"/>
      <c r="F90" s="285"/>
      <c r="G90" s="285"/>
      <c r="H90" s="285"/>
      <c r="I90" s="285"/>
      <c r="J90" s="171"/>
      <c r="K90" s="171"/>
      <c r="L90" s="171"/>
      <c r="M90" s="175">
        <f t="shared" si="3"/>
        <v>0</v>
      </c>
      <c r="N90" s="176" t="s">
        <v>35</v>
      </c>
      <c r="R90" s="5" t="e">
        <f>IF(#REF!=P8,M90,0)</f>
        <v>#REF!</v>
      </c>
      <c r="S90" s="5" t="e">
        <f>IF(#REF!=P9,M90,0)</f>
        <v>#REF!</v>
      </c>
      <c r="T90" s="5" t="e">
        <f>IF(#REF!=P10,M90,0)</f>
        <v>#REF!</v>
      </c>
      <c r="U90" s="5" t="e">
        <f>IF(#REF!=P11,M90,0)</f>
        <v>#REF!</v>
      </c>
      <c r="V90" s="5" t="e">
        <f>IF(#REF!=P12,M90,0)</f>
        <v>#REF!</v>
      </c>
    </row>
    <row r="91" spans="1:22" ht="13.5" thickTop="1">
      <c r="A91" s="320" t="s">
        <v>38</v>
      </c>
      <c r="B91" s="321"/>
      <c r="C91" s="321"/>
      <c r="D91" s="321"/>
      <c r="E91" s="321"/>
      <c r="F91" s="321"/>
      <c r="G91" s="321"/>
      <c r="H91" s="321"/>
      <c r="I91" s="321"/>
      <c r="J91" s="321"/>
      <c r="K91" s="321"/>
      <c r="L91" s="321"/>
      <c r="M91" s="179">
        <f>SUM(M74:M90)</f>
        <v>0</v>
      </c>
      <c r="N91" s="72"/>
      <c r="R91" s="19" t="e">
        <f>SUM(R74:R90)</f>
        <v>#REF!</v>
      </c>
      <c r="S91" s="19" t="e">
        <f>SUM(S74:S90)</f>
        <v>#REF!</v>
      </c>
      <c r="T91" s="19" t="e">
        <f>SUM(T74:T90)</f>
        <v>#REF!</v>
      </c>
      <c r="U91" s="19" t="e">
        <f>SUM(U74:U90)</f>
        <v>#REF!</v>
      </c>
      <c r="V91" s="19" t="e">
        <f>SUM(V74:V90)</f>
        <v>#REF!</v>
      </c>
    </row>
    <row r="92" spans="1:14" ht="12.75">
      <c r="A92" s="322" t="s">
        <v>40</v>
      </c>
      <c r="B92" s="323"/>
      <c r="C92" s="323"/>
      <c r="D92" s="323"/>
      <c r="E92" s="323"/>
      <c r="F92" s="323"/>
      <c r="G92" s="323"/>
      <c r="H92" s="323"/>
      <c r="I92" s="323"/>
      <c r="J92" s="323"/>
      <c r="K92" s="323"/>
      <c r="L92" s="323"/>
      <c r="M92" s="180">
        <f>SUM(M53,M72,M91)</f>
        <v>11186.259999999998</v>
      </c>
      <c r="N92" s="80"/>
    </row>
    <row r="93" ht="4.5" customHeight="1"/>
    <row r="94" spans="1:14" ht="12.75">
      <c r="A94" s="313" t="s">
        <v>133</v>
      </c>
      <c r="B94" s="314"/>
      <c r="C94" s="314"/>
      <c r="D94" s="314"/>
      <c r="E94" s="314"/>
      <c r="F94" s="314"/>
      <c r="G94" s="314"/>
      <c r="H94" s="314"/>
      <c r="I94" s="314"/>
      <c r="J94" s="314"/>
      <c r="K94" s="314"/>
      <c r="L94" s="314"/>
      <c r="M94" s="314"/>
      <c r="N94" s="314"/>
    </row>
    <row r="95" spans="1:14" ht="12.75" customHeight="1">
      <c r="A95" s="299" t="s">
        <v>17</v>
      </c>
      <c r="B95" s="299" t="s">
        <v>18</v>
      </c>
      <c r="C95" s="315" t="s">
        <v>19</v>
      </c>
      <c r="D95" s="316" t="s">
        <v>22</v>
      </c>
      <c r="E95" s="317" t="s">
        <v>23</v>
      </c>
      <c r="F95" s="317"/>
      <c r="G95" s="317"/>
      <c r="H95" s="317"/>
      <c r="I95" s="318" t="s">
        <v>20</v>
      </c>
      <c r="J95" s="300" t="s">
        <v>21</v>
      </c>
      <c r="K95" s="302" t="s">
        <v>24</v>
      </c>
      <c r="L95" s="305" t="s">
        <v>25</v>
      </c>
      <c r="M95" s="307" t="s">
        <v>26</v>
      </c>
      <c r="N95" s="290" t="s">
        <v>27</v>
      </c>
    </row>
    <row r="96" spans="1:14" ht="12.75">
      <c r="A96" s="299"/>
      <c r="B96" s="299"/>
      <c r="C96" s="315"/>
      <c r="D96" s="316"/>
      <c r="E96" s="317"/>
      <c r="F96" s="317"/>
      <c r="G96" s="317"/>
      <c r="H96" s="317"/>
      <c r="I96" s="319"/>
      <c r="J96" s="301"/>
      <c r="K96" s="303"/>
      <c r="L96" s="306"/>
      <c r="M96" s="308"/>
      <c r="N96" s="291"/>
    </row>
    <row r="97" spans="1:14" ht="13.5" customHeight="1">
      <c r="A97" s="299"/>
      <c r="B97" s="299"/>
      <c r="C97" s="315"/>
      <c r="D97" s="316"/>
      <c r="E97" s="317"/>
      <c r="F97" s="317"/>
      <c r="G97" s="317"/>
      <c r="H97" s="317"/>
      <c r="I97" s="185" t="str">
        <f>I11</f>
        <v>[nat. currency]</v>
      </c>
      <c r="J97" s="172" t="str">
        <f>I11</f>
        <v>[nat. currency]</v>
      </c>
      <c r="K97" s="304"/>
      <c r="L97" s="177" t="s">
        <v>28</v>
      </c>
      <c r="M97" s="309"/>
      <c r="N97" s="292"/>
    </row>
    <row r="98" spans="1:22" ht="12.75">
      <c r="A98" s="324" t="s">
        <v>134</v>
      </c>
      <c r="B98" s="325"/>
      <c r="C98" s="325"/>
      <c r="D98" s="325"/>
      <c r="E98" s="325"/>
      <c r="F98" s="325"/>
      <c r="G98" s="325"/>
      <c r="H98" s="325"/>
      <c r="I98" s="325"/>
      <c r="J98" s="325"/>
      <c r="K98" s="325"/>
      <c r="L98" s="325"/>
      <c r="M98" s="325"/>
      <c r="N98" s="325"/>
      <c r="R98" s="18" t="s">
        <v>29</v>
      </c>
      <c r="S98" s="18" t="s">
        <v>30</v>
      </c>
      <c r="T98" s="18" t="s">
        <v>31</v>
      </c>
      <c r="U98" s="18" t="s">
        <v>32</v>
      </c>
      <c r="V98" s="18" t="s">
        <v>33</v>
      </c>
    </row>
    <row r="99" spans="1:22" ht="27" customHeight="1">
      <c r="A99" s="170" t="s">
        <v>228</v>
      </c>
      <c r="B99" s="207" t="s">
        <v>230</v>
      </c>
      <c r="C99" s="173" t="s">
        <v>231</v>
      </c>
      <c r="D99" s="173" t="s">
        <v>229</v>
      </c>
      <c r="E99" s="310" t="s">
        <v>264</v>
      </c>
      <c r="F99" s="311"/>
      <c r="G99" s="311"/>
      <c r="H99" s="312"/>
      <c r="I99" s="171">
        <v>44.27</v>
      </c>
      <c r="J99" s="171">
        <v>9.3</v>
      </c>
      <c r="K99" s="174" t="s">
        <v>158</v>
      </c>
      <c r="L99" s="169">
        <v>0.6962</v>
      </c>
      <c r="M99" s="175">
        <f aca="true" t="shared" si="4" ref="M99:M115">IF(L99=0,,ROUND(SUM(I99+J99)/L99,2))</f>
        <v>76.95</v>
      </c>
      <c r="N99" s="174" t="s">
        <v>35</v>
      </c>
      <c r="R99" s="5" t="e">
        <f>IF(#REF!=P8,M99,0)</f>
        <v>#REF!</v>
      </c>
      <c r="S99" s="5" t="e">
        <f>IF(#REF!=P9,M99,0)</f>
        <v>#REF!</v>
      </c>
      <c r="T99" s="5" t="e">
        <f>IF(#REF!=P10,M99,0)</f>
        <v>#REF!</v>
      </c>
      <c r="U99" s="5" t="e">
        <f>IF(#REF!=P11,M99,0)</f>
        <v>#REF!</v>
      </c>
      <c r="V99" s="5" t="e">
        <f>IF(#REF!=P12,M99,0)</f>
        <v>#REF!</v>
      </c>
    </row>
    <row r="100" spans="1:22" ht="27" customHeight="1">
      <c r="A100" s="170" t="s">
        <v>232</v>
      </c>
      <c r="B100" s="170" t="s">
        <v>233</v>
      </c>
      <c r="C100" s="173" t="s">
        <v>234</v>
      </c>
      <c r="D100" s="173" t="s">
        <v>185</v>
      </c>
      <c r="E100" s="310" t="s">
        <v>271</v>
      </c>
      <c r="F100" s="311"/>
      <c r="G100" s="311"/>
      <c r="H100" s="312"/>
      <c r="I100" s="171">
        <v>526.24</v>
      </c>
      <c r="J100" s="171">
        <v>0</v>
      </c>
      <c r="K100" s="174" t="s">
        <v>158</v>
      </c>
      <c r="L100" s="169">
        <v>0.6962</v>
      </c>
      <c r="M100" s="175">
        <f t="shared" si="4"/>
        <v>755.87</v>
      </c>
      <c r="N100" s="174" t="s">
        <v>35</v>
      </c>
      <c r="R100" s="5" t="e">
        <f>IF(#REF!=P8,M100,0)</f>
        <v>#REF!</v>
      </c>
      <c r="S100" s="5" t="e">
        <f>IF(#REF!=P9,M100,0)</f>
        <v>#REF!</v>
      </c>
      <c r="T100" s="5" t="e">
        <f>IF(#REF!=P10,M100,0)</f>
        <v>#REF!</v>
      </c>
      <c r="U100" s="5" t="e">
        <f>IF(#REF!=P11,M100,0)</f>
        <v>#REF!</v>
      </c>
      <c r="V100" s="5" t="e">
        <f>IF(#REF!=P12,M100,0)</f>
        <v>#REF!</v>
      </c>
    </row>
    <row r="101" spans="1:22" ht="26.25" customHeight="1">
      <c r="A101" s="170" t="s">
        <v>235</v>
      </c>
      <c r="B101" s="207"/>
      <c r="C101" s="173" t="s">
        <v>236</v>
      </c>
      <c r="D101" s="173" t="s">
        <v>237</v>
      </c>
      <c r="E101" s="310" t="s">
        <v>265</v>
      </c>
      <c r="F101" s="311"/>
      <c r="G101" s="311"/>
      <c r="H101" s="312"/>
      <c r="I101" s="171">
        <v>150.4</v>
      </c>
      <c r="J101" s="171"/>
      <c r="K101" s="174" t="s">
        <v>158</v>
      </c>
      <c r="L101" s="169">
        <v>0.6962</v>
      </c>
      <c r="M101" s="175">
        <f t="shared" si="4"/>
        <v>216.03</v>
      </c>
      <c r="N101" s="174" t="s">
        <v>35</v>
      </c>
      <c r="R101" s="5" t="e">
        <f>IF(#REF!=P8,M101,0)</f>
        <v>#REF!</v>
      </c>
      <c r="S101" s="5" t="e">
        <f>IF(#REF!=P9,M101,0)</f>
        <v>#REF!</v>
      </c>
      <c r="T101" s="5" t="e">
        <f>IF(#REF!=P10,M101,0)</f>
        <v>#REF!</v>
      </c>
      <c r="U101" s="5" t="e">
        <f>IF(#REF!=P11,M101,0)</f>
        <v>#REF!</v>
      </c>
      <c r="V101" s="5" t="e">
        <f>IF(#REF!=P12,M101,0)</f>
        <v>#REF!</v>
      </c>
    </row>
    <row r="102" spans="1:22" ht="13.5">
      <c r="A102" s="170" t="s">
        <v>238</v>
      </c>
      <c r="B102" s="170" t="s">
        <v>240</v>
      </c>
      <c r="C102" s="173" t="s">
        <v>234</v>
      </c>
      <c r="D102" s="173" t="s">
        <v>242</v>
      </c>
      <c r="E102" s="310" t="s">
        <v>270</v>
      </c>
      <c r="F102" s="311"/>
      <c r="G102" s="311"/>
      <c r="H102" s="312"/>
      <c r="I102" s="171">
        <v>64</v>
      </c>
      <c r="J102" s="171"/>
      <c r="K102" s="174" t="s">
        <v>158</v>
      </c>
      <c r="L102" s="169">
        <v>0.6962</v>
      </c>
      <c r="M102" s="175">
        <f t="shared" si="4"/>
        <v>91.93</v>
      </c>
      <c r="N102" s="174" t="s">
        <v>35</v>
      </c>
      <c r="R102" s="5" t="e">
        <f>IF(#REF!=P8,M102,0)</f>
        <v>#REF!</v>
      </c>
      <c r="S102" s="5" t="e">
        <f>IF(#REF!=P9,M102,0)</f>
        <v>#REF!</v>
      </c>
      <c r="T102" s="5" t="e">
        <f>IF(#REF!=P10,M102,0)</f>
        <v>#REF!</v>
      </c>
      <c r="U102" s="5" t="e">
        <f>IF(#REF!=P11,M102,0)</f>
        <v>#REF!</v>
      </c>
      <c r="V102" s="5" t="e">
        <f>IF(#REF!=P12,M102,0)</f>
        <v>#REF!</v>
      </c>
    </row>
    <row r="103" spans="1:22" ht="27" customHeight="1">
      <c r="A103" s="170" t="s">
        <v>239</v>
      </c>
      <c r="B103" s="170" t="s">
        <v>241</v>
      </c>
      <c r="C103" s="173" t="s">
        <v>234</v>
      </c>
      <c r="D103" s="173" t="s">
        <v>242</v>
      </c>
      <c r="E103" s="310" t="s">
        <v>270</v>
      </c>
      <c r="F103" s="311"/>
      <c r="G103" s="311"/>
      <c r="H103" s="312"/>
      <c r="I103" s="171">
        <v>64</v>
      </c>
      <c r="J103" s="171"/>
      <c r="K103" s="174" t="s">
        <v>158</v>
      </c>
      <c r="L103" s="169">
        <v>0.6962</v>
      </c>
      <c r="M103" s="175">
        <f t="shared" si="4"/>
        <v>91.93</v>
      </c>
      <c r="N103" s="174" t="s">
        <v>35</v>
      </c>
      <c r="R103" s="5" t="e">
        <f>IF(#REF!=P8,M103,0)</f>
        <v>#REF!</v>
      </c>
      <c r="S103" s="5" t="e">
        <f>IF(#REF!=P9,M103,0)</f>
        <v>#REF!</v>
      </c>
      <c r="T103" s="5" t="e">
        <f>IF(#REF!=P10,M103,0)</f>
        <v>#REF!</v>
      </c>
      <c r="U103" s="5" t="e">
        <f>IF(#REF!=P11,M103,0)</f>
        <v>#REF!</v>
      </c>
      <c r="V103" s="5" t="e">
        <f>IF(#REF!=P12,M103,0)</f>
        <v>#REF!</v>
      </c>
    </row>
    <row r="104" spans="1:22" ht="13.5">
      <c r="A104" s="170" t="s">
        <v>243</v>
      </c>
      <c r="B104" s="170" t="s">
        <v>245</v>
      </c>
      <c r="C104" s="173" t="s">
        <v>248</v>
      </c>
      <c r="D104" s="173" t="s">
        <v>247</v>
      </c>
      <c r="E104" s="310" t="s">
        <v>272</v>
      </c>
      <c r="F104" s="311"/>
      <c r="G104" s="311"/>
      <c r="H104" s="312"/>
      <c r="I104" s="171">
        <v>3.52</v>
      </c>
      <c r="J104" s="171"/>
      <c r="K104" s="174" t="s">
        <v>158</v>
      </c>
      <c r="L104" s="169">
        <v>0.6962</v>
      </c>
      <c r="M104" s="175">
        <f t="shared" si="4"/>
        <v>5.06</v>
      </c>
      <c r="N104" s="174" t="s">
        <v>35</v>
      </c>
      <c r="R104" s="5" t="e">
        <f>IF(#REF!=P8,M104,0)</f>
        <v>#REF!</v>
      </c>
      <c r="S104" s="5" t="e">
        <f>IF(#REF!=P9,M104,0)</f>
        <v>#REF!</v>
      </c>
      <c r="T104" s="5" t="e">
        <f>IF(#REF!=P10,M104,0)</f>
        <v>#REF!</v>
      </c>
      <c r="U104" s="5" t="e">
        <f>IF(#REF!=P11,M104,0)</f>
        <v>#REF!</v>
      </c>
      <c r="V104" s="5" t="e">
        <f>IF(#REF!=P12,M104,0)</f>
        <v>#REF!</v>
      </c>
    </row>
    <row r="105" spans="1:22" ht="13.5">
      <c r="A105" s="170" t="s">
        <v>244</v>
      </c>
      <c r="B105" s="170" t="s">
        <v>246</v>
      </c>
      <c r="C105" s="173" t="s">
        <v>248</v>
      </c>
      <c r="D105" s="173" t="s">
        <v>247</v>
      </c>
      <c r="E105" s="310" t="s">
        <v>272</v>
      </c>
      <c r="F105" s="311"/>
      <c r="G105" s="311"/>
      <c r="H105" s="312"/>
      <c r="I105" s="171">
        <v>3.52</v>
      </c>
      <c r="J105" s="171"/>
      <c r="K105" s="174" t="s">
        <v>158</v>
      </c>
      <c r="L105" s="169">
        <v>0.6962</v>
      </c>
      <c r="M105" s="175">
        <f t="shared" si="4"/>
        <v>5.06</v>
      </c>
      <c r="N105" s="174" t="s">
        <v>35</v>
      </c>
      <c r="R105" s="5" t="e">
        <f>IF(#REF!=P8,M105,0)</f>
        <v>#REF!</v>
      </c>
      <c r="S105" s="5" t="e">
        <f>IF(#REF!=P9,M105,0)</f>
        <v>#REF!</v>
      </c>
      <c r="T105" s="5" t="e">
        <f>IF(#REF!=P10,M105,0)</f>
        <v>#REF!</v>
      </c>
      <c r="U105" s="5" t="e">
        <f>IF(#REF!=P11,M105,0)</f>
        <v>#REF!</v>
      </c>
      <c r="V105" s="5" t="e">
        <f>IF(#REF!=P12,M105,0)</f>
        <v>#REF!</v>
      </c>
    </row>
    <row r="106" spans="1:22" ht="27" customHeight="1">
      <c r="A106" s="170" t="s">
        <v>249</v>
      </c>
      <c r="B106" s="170" t="s">
        <v>250</v>
      </c>
      <c r="C106" s="173" t="s">
        <v>196</v>
      </c>
      <c r="D106" s="173" t="s">
        <v>197</v>
      </c>
      <c r="E106" s="310" t="s">
        <v>262</v>
      </c>
      <c r="F106" s="311"/>
      <c r="G106" s="311"/>
      <c r="H106" s="312"/>
      <c r="I106" s="171">
        <v>1.55</v>
      </c>
      <c r="J106" s="171">
        <v>0.33</v>
      </c>
      <c r="K106" s="174" t="s">
        <v>158</v>
      </c>
      <c r="L106" s="169">
        <v>0.6962</v>
      </c>
      <c r="M106" s="175">
        <f t="shared" si="4"/>
        <v>2.7</v>
      </c>
      <c r="N106" s="174" t="s">
        <v>35</v>
      </c>
      <c r="R106" s="5" t="e">
        <f>IF(#REF!=P8,M106,0)</f>
        <v>#REF!</v>
      </c>
      <c r="S106" s="5" t="e">
        <f>IF(#REF!=P9,M106,0)</f>
        <v>#REF!</v>
      </c>
      <c r="T106" s="5" t="e">
        <f>IF(#REF!=P10,M106,0)</f>
        <v>#REF!</v>
      </c>
      <c r="U106" s="5" t="e">
        <f>IF(#REF!=P11,M106,0)</f>
        <v>#REF!</v>
      </c>
      <c r="V106" s="5" t="e">
        <f>IF(#REF!=P12,M106,0)</f>
        <v>#REF!</v>
      </c>
    </row>
    <row r="107" spans="1:22" ht="27" customHeight="1">
      <c r="A107" s="170" t="s">
        <v>228</v>
      </c>
      <c r="B107" s="207" t="s">
        <v>251</v>
      </c>
      <c r="C107" s="173" t="s">
        <v>208</v>
      </c>
      <c r="D107" s="173" t="s">
        <v>229</v>
      </c>
      <c r="E107" s="310" t="s">
        <v>263</v>
      </c>
      <c r="F107" s="311"/>
      <c r="G107" s="311"/>
      <c r="H107" s="312"/>
      <c r="I107" s="171">
        <v>36.53</v>
      </c>
      <c r="J107" s="171">
        <v>7.67</v>
      </c>
      <c r="K107" s="174" t="s">
        <v>158</v>
      </c>
      <c r="L107" s="169">
        <v>0.6962</v>
      </c>
      <c r="M107" s="175">
        <f t="shared" si="4"/>
        <v>63.49</v>
      </c>
      <c r="N107" s="174" t="s">
        <v>35</v>
      </c>
      <c r="R107" s="5" t="e">
        <f>IF(#REF!=P8,M107,0)</f>
        <v>#REF!</v>
      </c>
      <c r="S107" s="5" t="e">
        <f>IF(#REF!=P9,M107,0)</f>
        <v>#REF!</v>
      </c>
      <c r="T107" s="5" t="e">
        <f>IF(#REF!=P10,M107,0)</f>
        <v>#REF!</v>
      </c>
      <c r="U107" s="5" t="e">
        <f>IF(#REF!=P11,M107,0)</f>
        <v>#REF!</v>
      </c>
      <c r="V107" s="5" t="e">
        <f>IF(#REF!=P12,M107,0)</f>
        <v>#REF!</v>
      </c>
    </row>
    <row r="108" spans="1:22" ht="13.5">
      <c r="A108" s="170"/>
      <c r="B108" s="170"/>
      <c r="C108" s="173"/>
      <c r="D108" s="173"/>
      <c r="E108" s="310"/>
      <c r="F108" s="311"/>
      <c r="G108" s="311"/>
      <c r="H108" s="312"/>
      <c r="I108" s="171"/>
      <c r="J108" s="171"/>
      <c r="K108" s="174"/>
      <c r="L108" s="169"/>
      <c r="M108" s="175">
        <f t="shared" si="4"/>
        <v>0</v>
      </c>
      <c r="N108" s="174"/>
      <c r="R108" s="5" t="e">
        <f>IF(#REF!=P8,M108,0)</f>
        <v>#REF!</v>
      </c>
      <c r="S108" s="5" t="e">
        <f>IF(#REF!=P9,M108,0)</f>
        <v>#REF!</v>
      </c>
      <c r="T108" s="5" t="e">
        <f>IF(#REF!=P10,M108,0)</f>
        <v>#REF!</v>
      </c>
      <c r="U108" s="5" t="e">
        <f>IF(#REF!=P11,M108,0)</f>
        <v>#REF!</v>
      </c>
      <c r="V108" s="5" t="e">
        <f>IF(#REF!=P12,M108,0)</f>
        <v>#REF!</v>
      </c>
    </row>
    <row r="109" spans="1:22" ht="13.5">
      <c r="A109" s="170"/>
      <c r="B109" s="170"/>
      <c r="C109" s="173"/>
      <c r="D109" s="173"/>
      <c r="E109" s="310"/>
      <c r="F109" s="311"/>
      <c r="G109" s="311"/>
      <c r="H109" s="312"/>
      <c r="I109" s="171"/>
      <c r="J109" s="171"/>
      <c r="K109" s="174"/>
      <c r="L109" s="169"/>
      <c r="M109" s="175">
        <f t="shared" si="4"/>
        <v>0</v>
      </c>
      <c r="N109" s="174"/>
      <c r="R109" s="5" t="e">
        <f>IF(#REF!=P8,M109,0)</f>
        <v>#REF!</v>
      </c>
      <c r="S109" s="5" t="e">
        <f>IF(#REF!=P9,M109,0)</f>
        <v>#REF!</v>
      </c>
      <c r="T109" s="5" t="e">
        <f>IF(#REF!=P10,M109,0)</f>
        <v>#REF!</v>
      </c>
      <c r="U109" s="5" t="e">
        <f>IF(#REF!=P11,M109,0)</f>
        <v>#REF!</v>
      </c>
      <c r="V109" s="5" t="e">
        <f>IF(#REF!=P12,M109,0)</f>
        <v>#REF!</v>
      </c>
    </row>
    <row r="110" spans="1:22" ht="13.5">
      <c r="A110" s="170"/>
      <c r="B110" s="170"/>
      <c r="C110" s="173"/>
      <c r="D110" s="173"/>
      <c r="E110" s="310"/>
      <c r="F110" s="311"/>
      <c r="G110" s="311"/>
      <c r="H110" s="312"/>
      <c r="I110" s="171"/>
      <c r="J110" s="171"/>
      <c r="K110" s="174"/>
      <c r="L110" s="169"/>
      <c r="M110" s="175">
        <f t="shared" si="4"/>
        <v>0</v>
      </c>
      <c r="N110" s="174"/>
      <c r="R110" s="5" t="e">
        <f>IF(#REF!=P8,M110,0)</f>
        <v>#REF!</v>
      </c>
      <c r="S110" s="5" t="e">
        <f>IF(#REF!=P9,M110,0)</f>
        <v>#REF!</v>
      </c>
      <c r="T110" s="5" t="e">
        <f>IF(#REF!=P10,M110,0)</f>
        <v>#REF!</v>
      </c>
      <c r="U110" s="5" t="e">
        <f>IF(#REF!=P11,M110,0)</f>
        <v>#REF!</v>
      </c>
      <c r="V110" s="5" t="e">
        <f>IF(#REF!=P12,M110,0)</f>
        <v>#REF!</v>
      </c>
    </row>
    <row r="111" spans="1:22" ht="13.5">
      <c r="A111" s="170"/>
      <c r="B111" s="170"/>
      <c r="C111" s="173"/>
      <c r="D111" s="173"/>
      <c r="E111" s="310"/>
      <c r="F111" s="311"/>
      <c r="G111" s="311"/>
      <c r="H111" s="312"/>
      <c r="I111" s="171"/>
      <c r="J111" s="171"/>
      <c r="K111" s="174"/>
      <c r="L111" s="169"/>
      <c r="M111" s="175">
        <f t="shared" si="4"/>
        <v>0</v>
      </c>
      <c r="N111" s="174"/>
      <c r="R111" s="5" t="e">
        <f>IF(#REF!=P8,M111,0)</f>
        <v>#REF!</v>
      </c>
      <c r="S111" s="5" t="e">
        <f>IF(#REF!=P9,M111,0)</f>
        <v>#REF!</v>
      </c>
      <c r="T111" s="5" t="e">
        <f>IF(#REF!=P10,M111,0)</f>
        <v>#REF!</v>
      </c>
      <c r="U111" s="5" t="e">
        <f>IF(#REF!=P11,M111,0)</f>
        <v>#REF!</v>
      </c>
      <c r="V111" s="5" t="e">
        <f>IF(#REF!=P12,M111,0)</f>
        <v>#REF!</v>
      </c>
    </row>
    <row r="112" spans="1:22" ht="13.5">
      <c r="A112" s="170"/>
      <c r="B112" s="170"/>
      <c r="C112" s="173"/>
      <c r="D112" s="173"/>
      <c r="E112" s="310"/>
      <c r="F112" s="311"/>
      <c r="G112" s="311"/>
      <c r="H112" s="312"/>
      <c r="I112" s="171"/>
      <c r="J112" s="171"/>
      <c r="K112" s="174"/>
      <c r="L112" s="169"/>
      <c r="M112" s="175">
        <f t="shared" si="4"/>
        <v>0</v>
      </c>
      <c r="N112" s="174"/>
      <c r="R112" s="5" t="e">
        <f>IF(#REF!=P8,M112,0)</f>
        <v>#REF!</v>
      </c>
      <c r="S112" s="5" t="e">
        <f>IF(#REF!=P9,M112,0)</f>
        <v>#REF!</v>
      </c>
      <c r="T112" s="5" t="e">
        <f>IF(#REF!=P10,M112,0)</f>
        <v>#REF!</v>
      </c>
      <c r="U112" s="5" t="e">
        <f>IF(#REF!=P11,M112,0)</f>
        <v>#REF!</v>
      </c>
      <c r="V112" s="5" t="e">
        <f>IF(#REF!=P12,M112,0)</f>
        <v>#REF!</v>
      </c>
    </row>
    <row r="113" spans="1:22" ht="13.5">
      <c r="A113" s="170"/>
      <c r="B113" s="170"/>
      <c r="C113" s="173"/>
      <c r="D113" s="173"/>
      <c r="E113" s="310"/>
      <c r="F113" s="311"/>
      <c r="G113" s="311"/>
      <c r="H113" s="312"/>
      <c r="I113" s="171"/>
      <c r="J113" s="171"/>
      <c r="K113" s="174"/>
      <c r="L113" s="169"/>
      <c r="M113" s="175">
        <f t="shared" si="4"/>
        <v>0</v>
      </c>
      <c r="N113" s="174"/>
      <c r="R113" s="5" t="e">
        <f>IF(#REF!=P8,M113,0)</f>
        <v>#REF!</v>
      </c>
      <c r="S113" s="5" t="e">
        <f>IF(#REF!=P9,M113,0)</f>
        <v>#REF!</v>
      </c>
      <c r="T113" s="5" t="e">
        <f>IF(#REF!=P10,M113,0)</f>
        <v>#REF!</v>
      </c>
      <c r="U113" s="5" t="e">
        <f>IF(#REF!=P11,M113,0)</f>
        <v>#REF!</v>
      </c>
      <c r="V113" s="5" t="e">
        <f>IF(#REF!=P12,M113,0)</f>
        <v>#REF!</v>
      </c>
    </row>
    <row r="114" spans="1:22" ht="13.5">
      <c r="A114" s="170"/>
      <c r="B114" s="170"/>
      <c r="C114" s="173"/>
      <c r="D114" s="173"/>
      <c r="E114" s="310"/>
      <c r="F114" s="311"/>
      <c r="G114" s="311"/>
      <c r="H114" s="312"/>
      <c r="I114" s="171"/>
      <c r="J114" s="171"/>
      <c r="K114" s="174"/>
      <c r="L114" s="169"/>
      <c r="M114" s="175">
        <f t="shared" si="4"/>
        <v>0</v>
      </c>
      <c r="N114" s="174"/>
      <c r="R114" s="5" t="e">
        <f>IF(#REF!=P8,M114,0)</f>
        <v>#REF!</v>
      </c>
      <c r="S114" s="5" t="e">
        <f>IF(#REF!=P9,M114,0)</f>
        <v>#REF!</v>
      </c>
      <c r="T114" s="5" t="e">
        <f>IF(#REF!=P10,M114,0)</f>
        <v>#REF!</v>
      </c>
      <c r="U114" s="5" t="e">
        <f>IF(#REF!=P11,M114,0)</f>
        <v>#REF!</v>
      </c>
      <c r="V114" s="5" t="e">
        <f>IF(#REF!=P12,M114,0)</f>
        <v>#REF!</v>
      </c>
    </row>
    <row r="115" spans="1:22" ht="14.25" thickBot="1">
      <c r="A115" s="170"/>
      <c r="B115" s="170"/>
      <c r="C115" s="173"/>
      <c r="D115" s="173"/>
      <c r="E115" s="310"/>
      <c r="F115" s="311"/>
      <c r="G115" s="311"/>
      <c r="H115" s="312"/>
      <c r="I115" s="171"/>
      <c r="J115" s="171"/>
      <c r="K115" s="174"/>
      <c r="L115" s="169"/>
      <c r="M115" s="175">
        <f t="shared" si="4"/>
        <v>0</v>
      </c>
      <c r="N115" s="174"/>
      <c r="R115" s="5" t="e">
        <f>IF(#REF!=P8,M115,0)</f>
        <v>#REF!</v>
      </c>
      <c r="S115" s="5" t="e">
        <f>IF(#REF!=P9,M115,0)</f>
        <v>#REF!</v>
      </c>
      <c r="T115" s="5" t="e">
        <f>IF(#REF!=P10,M115,0)</f>
        <v>#REF!</v>
      </c>
      <c r="U115" s="5" t="e">
        <f>IF(#REF!=P11,M115,0)</f>
        <v>#REF!</v>
      </c>
      <c r="V115" s="5" t="e">
        <f>IF(#REF!=P12,M115,0)</f>
        <v>#REF!</v>
      </c>
    </row>
    <row r="116" spans="1:22" ht="13.5" thickTop="1">
      <c r="A116" s="320" t="s">
        <v>41</v>
      </c>
      <c r="B116" s="321"/>
      <c r="C116" s="321"/>
      <c r="D116" s="321"/>
      <c r="E116" s="321"/>
      <c r="F116" s="321"/>
      <c r="G116" s="321"/>
      <c r="H116" s="321"/>
      <c r="I116" s="321"/>
      <c r="J116" s="321"/>
      <c r="K116" s="321"/>
      <c r="L116" s="321"/>
      <c r="M116" s="179">
        <f>SUM(M99:M115)</f>
        <v>1309.0200000000002</v>
      </c>
      <c r="N116" s="72"/>
      <c r="R116" s="19" t="e">
        <f>SUM(R99:R115)</f>
        <v>#REF!</v>
      </c>
      <c r="S116" s="19" t="e">
        <f>SUM(S99:S115)</f>
        <v>#REF!</v>
      </c>
      <c r="T116" s="19" t="e">
        <f>SUM(T99:T115)</f>
        <v>#REF!</v>
      </c>
      <c r="U116" s="19" t="e">
        <f>SUM(U99:U115)</f>
        <v>#REF!</v>
      </c>
      <c r="V116" s="19" t="e">
        <f>SUM(V99:V115)</f>
        <v>#REF!</v>
      </c>
    </row>
    <row r="117" spans="1:22" ht="12.75">
      <c r="A117" s="74" t="s">
        <v>135</v>
      </c>
      <c r="B117" s="75"/>
      <c r="C117" s="76"/>
      <c r="D117" s="76"/>
      <c r="E117" s="77"/>
      <c r="F117" s="77"/>
      <c r="G117" s="77"/>
      <c r="H117" s="77"/>
      <c r="I117" s="78"/>
      <c r="J117" s="78"/>
      <c r="K117" s="73"/>
      <c r="L117" s="79"/>
      <c r="M117" s="78"/>
      <c r="N117" s="73"/>
      <c r="R117" s="18" t="s">
        <v>29</v>
      </c>
      <c r="S117" s="18" t="s">
        <v>30</v>
      </c>
      <c r="T117" s="18" t="s">
        <v>31</v>
      </c>
      <c r="U117" s="18" t="s">
        <v>32</v>
      </c>
      <c r="V117" s="18" t="s">
        <v>33</v>
      </c>
    </row>
    <row r="118" spans="1:22" ht="13.5">
      <c r="A118" s="170"/>
      <c r="B118" s="170"/>
      <c r="C118" s="173"/>
      <c r="D118" s="173"/>
      <c r="E118" s="310"/>
      <c r="F118" s="311"/>
      <c r="G118" s="311"/>
      <c r="H118" s="312"/>
      <c r="I118" s="171"/>
      <c r="J118" s="171"/>
      <c r="K118" s="174"/>
      <c r="L118" s="169"/>
      <c r="M118" s="175">
        <f aca="true" t="shared" si="5" ref="M118:M134">IF(L118=0,,ROUND(SUM(I118+J118)/L118,2))</f>
        <v>0</v>
      </c>
      <c r="N118" s="174"/>
      <c r="R118" s="5" t="e">
        <f>IF(#REF!=P8,M118,0)</f>
        <v>#REF!</v>
      </c>
      <c r="S118" s="5" t="e">
        <f>IF(#REF!=P9,M118,0)</f>
        <v>#REF!</v>
      </c>
      <c r="T118" s="5" t="e">
        <f>IF(#REF!=P10,M118,0)</f>
        <v>#REF!</v>
      </c>
      <c r="U118" s="5" t="e">
        <f>IF(#REF!=P11,M118,0)</f>
        <v>#REF!</v>
      </c>
      <c r="V118" s="5" t="e">
        <f>IF(#REF!=P12,M118,0)</f>
        <v>#REF!</v>
      </c>
    </row>
    <row r="119" spans="1:22" ht="13.5">
      <c r="A119" s="170"/>
      <c r="B119" s="170"/>
      <c r="C119" s="173"/>
      <c r="D119" s="173"/>
      <c r="E119" s="310"/>
      <c r="F119" s="311"/>
      <c r="G119" s="311"/>
      <c r="H119" s="312"/>
      <c r="I119" s="171"/>
      <c r="J119" s="171"/>
      <c r="K119" s="174"/>
      <c r="L119" s="169"/>
      <c r="M119" s="175">
        <f t="shared" si="5"/>
        <v>0</v>
      </c>
      <c r="N119" s="174"/>
      <c r="R119" s="5" t="e">
        <f>IF(#REF!=P8,M119,0)</f>
        <v>#REF!</v>
      </c>
      <c r="S119" s="5" t="e">
        <f>IF(#REF!=P9,M119,0)</f>
        <v>#REF!</v>
      </c>
      <c r="T119" s="5" t="e">
        <f>IF(#REF!=P10,M119,0)</f>
        <v>#REF!</v>
      </c>
      <c r="U119" s="5" t="e">
        <f>IF(#REF!=P11,M119,0)</f>
        <v>#REF!</v>
      </c>
      <c r="V119" s="5" t="e">
        <f>IF(#REF!=P12,M119,0)</f>
        <v>#REF!</v>
      </c>
    </row>
    <row r="120" spans="1:22" ht="13.5">
      <c r="A120" s="170"/>
      <c r="B120" s="170"/>
      <c r="C120" s="173"/>
      <c r="D120" s="173"/>
      <c r="E120" s="310"/>
      <c r="F120" s="311"/>
      <c r="G120" s="311"/>
      <c r="H120" s="312"/>
      <c r="I120" s="171"/>
      <c r="J120" s="171"/>
      <c r="K120" s="174"/>
      <c r="L120" s="169"/>
      <c r="M120" s="175">
        <f t="shared" si="5"/>
        <v>0</v>
      </c>
      <c r="N120" s="174"/>
      <c r="R120" s="5" t="e">
        <f>IF(#REF!=P8,M120,0)</f>
        <v>#REF!</v>
      </c>
      <c r="S120" s="5" t="e">
        <f>IF(#REF!=P9,M120,0)</f>
        <v>#REF!</v>
      </c>
      <c r="T120" s="5" t="e">
        <f>IF(#REF!=P10,M120,0)</f>
        <v>#REF!</v>
      </c>
      <c r="U120" s="5" t="e">
        <f>IF(#REF!=P11,M120,0)</f>
        <v>#REF!</v>
      </c>
      <c r="V120" s="5" t="e">
        <f>IF(#REF!=P12,M120,0)</f>
        <v>#REF!</v>
      </c>
    </row>
    <row r="121" spans="1:22" ht="13.5">
      <c r="A121" s="170"/>
      <c r="B121" s="170"/>
      <c r="C121" s="173"/>
      <c r="D121" s="173"/>
      <c r="E121" s="310"/>
      <c r="F121" s="311"/>
      <c r="G121" s="311"/>
      <c r="H121" s="312"/>
      <c r="I121" s="171"/>
      <c r="J121" s="171"/>
      <c r="K121" s="174"/>
      <c r="L121" s="169"/>
      <c r="M121" s="175">
        <f t="shared" si="5"/>
        <v>0</v>
      </c>
      <c r="N121" s="174"/>
      <c r="R121" s="5" t="e">
        <f>IF(#REF!=P8,M121,0)</f>
        <v>#REF!</v>
      </c>
      <c r="S121" s="5" t="e">
        <f>IF(#REF!=P9,M121,0)</f>
        <v>#REF!</v>
      </c>
      <c r="T121" s="5" t="e">
        <f>IF(#REF!=P10,M121,0)</f>
        <v>#REF!</v>
      </c>
      <c r="U121" s="5" t="e">
        <f>IF(#REF!=P11,M121,0)</f>
        <v>#REF!</v>
      </c>
      <c r="V121" s="5" t="e">
        <f>IF(#REF!=P12,M121,0)</f>
        <v>#REF!</v>
      </c>
    </row>
    <row r="122" spans="1:22" ht="13.5">
      <c r="A122" s="170"/>
      <c r="B122" s="170"/>
      <c r="C122" s="173"/>
      <c r="D122" s="173"/>
      <c r="E122" s="310"/>
      <c r="F122" s="311"/>
      <c r="G122" s="311"/>
      <c r="H122" s="312"/>
      <c r="I122" s="171"/>
      <c r="J122" s="171"/>
      <c r="K122" s="174"/>
      <c r="L122" s="169"/>
      <c r="M122" s="175">
        <f t="shared" si="5"/>
        <v>0</v>
      </c>
      <c r="N122" s="174"/>
      <c r="R122" s="5" t="e">
        <f>IF(#REF!=P8,M122,0)</f>
        <v>#REF!</v>
      </c>
      <c r="S122" s="5" t="e">
        <f>IF(#REF!=P9,M122,0)</f>
        <v>#REF!</v>
      </c>
      <c r="T122" s="5" t="e">
        <f>IF(#REF!=P10,M122,0)</f>
        <v>#REF!</v>
      </c>
      <c r="U122" s="5" t="e">
        <f>IF(#REF!=P11,M122,0)</f>
        <v>#REF!</v>
      </c>
      <c r="V122" s="5" t="e">
        <f>IF(#REF!=P12,M122,0)</f>
        <v>#REF!</v>
      </c>
    </row>
    <row r="123" spans="1:22" ht="13.5">
      <c r="A123" s="170"/>
      <c r="B123" s="170"/>
      <c r="C123" s="173"/>
      <c r="D123" s="173"/>
      <c r="E123" s="310"/>
      <c r="F123" s="311"/>
      <c r="G123" s="311"/>
      <c r="H123" s="312"/>
      <c r="I123" s="171"/>
      <c r="J123" s="171"/>
      <c r="K123" s="174"/>
      <c r="L123" s="169"/>
      <c r="M123" s="175">
        <f t="shared" si="5"/>
        <v>0</v>
      </c>
      <c r="N123" s="174"/>
      <c r="R123" s="5" t="e">
        <f>IF(#REF!=P8,M123,0)</f>
        <v>#REF!</v>
      </c>
      <c r="S123" s="5" t="e">
        <f>IF(#REF!=P9,M123,0)</f>
        <v>#REF!</v>
      </c>
      <c r="T123" s="5" t="e">
        <f>IF(#REF!=P10,M123,0)</f>
        <v>#REF!</v>
      </c>
      <c r="U123" s="5" t="e">
        <f>IF(#REF!=P11,M123,0)</f>
        <v>#REF!</v>
      </c>
      <c r="V123" s="5" t="e">
        <f>IF(#REF!=P12,M123,0)</f>
        <v>#REF!</v>
      </c>
    </row>
    <row r="124" spans="1:22" ht="13.5">
      <c r="A124" s="170"/>
      <c r="B124" s="170"/>
      <c r="C124" s="173"/>
      <c r="D124" s="173"/>
      <c r="E124" s="310"/>
      <c r="F124" s="311"/>
      <c r="G124" s="311"/>
      <c r="H124" s="312"/>
      <c r="I124" s="171"/>
      <c r="J124" s="171"/>
      <c r="K124" s="174"/>
      <c r="L124" s="169"/>
      <c r="M124" s="175">
        <f t="shared" si="5"/>
        <v>0</v>
      </c>
      <c r="N124" s="174"/>
      <c r="R124" s="5" t="e">
        <f>IF(#REF!=P8,M124,0)</f>
        <v>#REF!</v>
      </c>
      <c r="S124" s="5" t="e">
        <f>IF(#REF!=P9,M124,0)</f>
        <v>#REF!</v>
      </c>
      <c r="T124" s="5" t="e">
        <f>IF(#REF!=P10,M124,0)</f>
        <v>#REF!</v>
      </c>
      <c r="U124" s="5" t="e">
        <f>IF(#REF!=P11,M124,0)</f>
        <v>#REF!</v>
      </c>
      <c r="V124" s="5" t="e">
        <f>IF(#REF!=P12,M124,0)</f>
        <v>#REF!</v>
      </c>
    </row>
    <row r="125" spans="1:22" ht="13.5">
      <c r="A125" s="170"/>
      <c r="B125" s="170"/>
      <c r="C125" s="173"/>
      <c r="D125" s="173"/>
      <c r="E125" s="310"/>
      <c r="F125" s="311"/>
      <c r="G125" s="311"/>
      <c r="H125" s="312"/>
      <c r="I125" s="171"/>
      <c r="J125" s="171"/>
      <c r="K125" s="174"/>
      <c r="L125" s="169"/>
      <c r="M125" s="175">
        <f t="shared" si="5"/>
        <v>0</v>
      </c>
      <c r="N125" s="174"/>
      <c r="R125" s="5" t="e">
        <f>IF(#REF!=P8,M125,0)</f>
        <v>#REF!</v>
      </c>
      <c r="S125" s="5" t="e">
        <f>IF(#REF!=P9,M125,0)</f>
        <v>#REF!</v>
      </c>
      <c r="T125" s="5" t="e">
        <f>IF(#REF!=P10,M125,0)</f>
        <v>#REF!</v>
      </c>
      <c r="U125" s="5" t="e">
        <f>IF(#REF!=P11,M125,0)</f>
        <v>#REF!</v>
      </c>
      <c r="V125" s="5" t="e">
        <f>IF(#REF!=P12,M125,0)</f>
        <v>#REF!</v>
      </c>
    </row>
    <row r="126" spans="1:22" ht="13.5">
      <c r="A126" s="170"/>
      <c r="B126" s="170"/>
      <c r="C126" s="173"/>
      <c r="D126" s="173"/>
      <c r="E126" s="310"/>
      <c r="F126" s="311"/>
      <c r="G126" s="311"/>
      <c r="H126" s="312"/>
      <c r="I126" s="171"/>
      <c r="J126" s="171"/>
      <c r="K126" s="174"/>
      <c r="L126" s="169"/>
      <c r="M126" s="175">
        <f t="shared" si="5"/>
        <v>0</v>
      </c>
      <c r="N126" s="174"/>
      <c r="R126" s="5" t="e">
        <f>IF(#REF!=P8,M126,0)</f>
        <v>#REF!</v>
      </c>
      <c r="S126" s="5" t="e">
        <f>IF(#REF!=P9,M126,0)</f>
        <v>#REF!</v>
      </c>
      <c r="T126" s="5" t="e">
        <f>IF(#REF!=P10,M126,0)</f>
        <v>#REF!</v>
      </c>
      <c r="U126" s="5" t="e">
        <f>IF(#REF!=P11,M126,0)</f>
        <v>#REF!</v>
      </c>
      <c r="V126" s="5" t="e">
        <f>IF(#REF!=P12,M126,0)</f>
        <v>#REF!</v>
      </c>
    </row>
    <row r="127" spans="1:22" ht="13.5">
      <c r="A127" s="170"/>
      <c r="B127" s="170"/>
      <c r="C127" s="173"/>
      <c r="D127" s="173"/>
      <c r="E127" s="310"/>
      <c r="F127" s="311"/>
      <c r="G127" s="311"/>
      <c r="H127" s="312"/>
      <c r="I127" s="171"/>
      <c r="J127" s="171"/>
      <c r="K127" s="174"/>
      <c r="L127" s="169"/>
      <c r="M127" s="175">
        <f t="shared" si="5"/>
        <v>0</v>
      </c>
      <c r="N127" s="174"/>
      <c r="R127" s="5" t="e">
        <f>IF(#REF!=P8,M127,0)</f>
        <v>#REF!</v>
      </c>
      <c r="S127" s="5" t="e">
        <f>IF(#REF!=P9,M127,0)</f>
        <v>#REF!</v>
      </c>
      <c r="T127" s="5" t="e">
        <f>IF(#REF!=P10,M127,0)</f>
        <v>#REF!</v>
      </c>
      <c r="U127" s="5" t="e">
        <f>IF(#REF!=P11,M127,0)</f>
        <v>#REF!</v>
      </c>
      <c r="V127" s="5" t="e">
        <f>IF(#REF!=P12,M127,0)</f>
        <v>#REF!</v>
      </c>
    </row>
    <row r="128" spans="1:22" ht="13.5">
      <c r="A128" s="170"/>
      <c r="B128" s="170"/>
      <c r="C128" s="173"/>
      <c r="D128" s="173"/>
      <c r="E128" s="310"/>
      <c r="F128" s="311"/>
      <c r="G128" s="311"/>
      <c r="H128" s="312"/>
      <c r="I128" s="171"/>
      <c r="J128" s="171"/>
      <c r="K128" s="174"/>
      <c r="L128" s="169"/>
      <c r="M128" s="175">
        <f t="shared" si="5"/>
        <v>0</v>
      </c>
      <c r="N128" s="174"/>
      <c r="R128" s="5" t="e">
        <f>IF(#REF!=P8,M128,0)</f>
        <v>#REF!</v>
      </c>
      <c r="S128" s="5" t="e">
        <f>IF(#REF!=P9,M128,0)</f>
        <v>#REF!</v>
      </c>
      <c r="T128" s="5" t="e">
        <f>IF(#REF!=P10,M128,0)</f>
        <v>#REF!</v>
      </c>
      <c r="U128" s="5" t="e">
        <f>IF(#REF!=P11,M128,0)</f>
        <v>#REF!</v>
      </c>
      <c r="V128" s="5" t="e">
        <f>IF(#REF!=P12,M128,0)</f>
        <v>#REF!</v>
      </c>
    </row>
    <row r="129" spans="1:22" ht="13.5">
      <c r="A129" s="170"/>
      <c r="B129" s="170"/>
      <c r="C129" s="173"/>
      <c r="D129" s="173"/>
      <c r="E129" s="310"/>
      <c r="F129" s="311"/>
      <c r="G129" s="311"/>
      <c r="H129" s="312"/>
      <c r="I129" s="171"/>
      <c r="J129" s="171"/>
      <c r="K129" s="174"/>
      <c r="L129" s="169"/>
      <c r="M129" s="175">
        <f t="shared" si="5"/>
        <v>0</v>
      </c>
      <c r="N129" s="174"/>
      <c r="R129" s="5" t="e">
        <f>IF(#REF!=P8,M129,0)</f>
        <v>#REF!</v>
      </c>
      <c r="S129" s="5" t="e">
        <f>IF(#REF!=P9,M129,0)</f>
        <v>#REF!</v>
      </c>
      <c r="T129" s="5" t="e">
        <f>IF(#REF!=P10,M129,0)</f>
        <v>#REF!</v>
      </c>
      <c r="U129" s="5" t="e">
        <f>IF(#REF!=P11,M129,0)</f>
        <v>#REF!</v>
      </c>
      <c r="V129" s="5" t="e">
        <f>IF(#REF!=P12,M129,0)</f>
        <v>#REF!</v>
      </c>
    </row>
    <row r="130" spans="1:22" ht="13.5">
      <c r="A130" s="170"/>
      <c r="B130" s="170"/>
      <c r="C130" s="173"/>
      <c r="D130" s="173"/>
      <c r="E130" s="310"/>
      <c r="F130" s="311"/>
      <c r="G130" s="311"/>
      <c r="H130" s="312"/>
      <c r="I130" s="171"/>
      <c r="J130" s="171"/>
      <c r="K130" s="174"/>
      <c r="L130" s="169"/>
      <c r="M130" s="175">
        <f t="shared" si="5"/>
        <v>0</v>
      </c>
      <c r="N130" s="174"/>
      <c r="R130" s="5" t="e">
        <f>IF(#REF!=P8,M130,0)</f>
        <v>#REF!</v>
      </c>
      <c r="S130" s="5" t="e">
        <f>IF(#REF!=P9,M130,0)</f>
        <v>#REF!</v>
      </c>
      <c r="T130" s="5" t="e">
        <f>IF(#REF!=P10,M130,0)</f>
        <v>#REF!</v>
      </c>
      <c r="U130" s="5" t="e">
        <f>IF(#REF!=P11,M130,0)</f>
        <v>#REF!</v>
      </c>
      <c r="V130" s="5" t="e">
        <f>IF(#REF!=P12,M130,0)</f>
        <v>#REF!</v>
      </c>
    </row>
    <row r="131" spans="1:22" ht="13.5">
      <c r="A131" s="170"/>
      <c r="B131" s="170"/>
      <c r="C131" s="173"/>
      <c r="D131" s="173"/>
      <c r="E131" s="310"/>
      <c r="F131" s="311"/>
      <c r="G131" s="311"/>
      <c r="H131" s="312"/>
      <c r="I131" s="171"/>
      <c r="J131" s="171"/>
      <c r="K131" s="174"/>
      <c r="L131" s="169"/>
      <c r="M131" s="175">
        <f t="shared" si="5"/>
        <v>0</v>
      </c>
      <c r="N131" s="174"/>
      <c r="R131" s="5" t="e">
        <f>IF(#REF!=P8,M131,0)</f>
        <v>#REF!</v>
      </c>
      <c r="S131" s="5" t="e">
        <f>IF(#REF!=P9,M131,0)</f>
        <v>#REF!</v>
      </c>
      <c r="T131" s="5" t="e">
        <f>IF(#REF!=P10,M131,0)</f>
        <v>#REF!</v>
      </c>
      <c r="U131" s="5" t="e">
        <f>IF(#REF!=P11,M131,0)</f>
        <v>#REF!</v>
      </c>
      <c r="V131" s="5" t="e">
        <f>IF(#REF!=P12,M131,0)</f>
        <v>#REF!</v>
      </c>
    </row>
    <row r="132" spans="1:22" ht="13.5">
      <c r="A132" s="170"/>
      <c r="B132" s="170"/>
      <c r="C132" s="173"/>
      <c r="D132" s="173"/>
      <c r="E132" s="310"/>
      <c r="F132" s="311"/>
      <c r="G132" s="311"/>
      <c r="H132" s="312"/>
      <c r="I132" s="171"/>
      <c r="J132" s="171"/>
      <c r="K132" s="174"/>
      <c r="L132" s="169"/>
      <c r="M132" s="175">
        <f t="shared" si="5"/>
        <v>0</v>
      </c>
      <c r="N132" s="174"/>
      <c r="R132" s="5" t="e">
        <f>IF(#REF!=P8,M132,0)</f>
        <v>#REF!</v>
      </c>
      <c r="S132" s="5" t="e">
        <f>IF(#REF!=P9,M132,0)</f>
        <v>#REF!</v>
      </c>
      <c r="T132" s="5" t="e">
        <f>IF(#REF!=P10,M132,0)</f>
        <v>#REF!</v>
      </c>
      <c r="U132" s="5" t="e">
        <f>IF(#REF!=P11,M132,0)</f>
        <v>#REF!</v>
      </c>
      <c r="V132" s="5" t="e">
        <f>IF(#REF!=P12,M132,0)</f>
        <v>#REF!</v>
      </c>
    </row>
    <row r="133" spans="1:22" ht="13.5">
      <c r="A133" s="170"/>
      <c r="B133" s="170"/>
      <c r="C133" s="173"/>
      <c r="D133" s="173"/>
      <c r="E133" s="310"/>
      <c r="F133" s="311"/>
      <c r="G133" s="311"/>
      <c r="H133" s="312"/>
      <c r="I133" s="171"/>
      <c r="J133" s="171"/>
      <c r="K133" s="174"/>
      <c r="L133" s="169"/>
      <c r="M133" s="175">
        <f t="shared" si="5"/>
        <v>0</v>
      </c>
      <c r="N133" s="174"/>
      <c r="R133" s="5" t="e">
        <f>IF(#REF!=P8,M133,0)</f>
        <v>#REF!</v>
      </c>
      <c r="S133" s="5" t="e">
        <f>IF(#REF!=P9,M133,0)</f>
        <v>#REF!</v>
      </c>
      <c r="T133" s="5" t="e">
        <f>IF(#REF!=P10,M133,0)</f>
        <v>#REF!</v>
      </c>
      <c r="U133" s="5" t="e">
        <f>IF(#REF!=P11,M133,0)</f>
        <v>#REF!</v>
      </c>
      <c r="V133" s="5" t="e">
        <f>IF(#REF!=P12,M133,0)</f>
        <v>#REF!</v>
      </c>
    </row>
    <row r="134" spans="1:22" ht="14.25" thickBot="1">
      <c r="A134" s="170"/>
      <c r="B134" s="170"/>
      <c r="C134" s="173"/>
      <c r="D134" s="173"/>
      <c r="E134" s="310"/>
      <c r="F134" s="311"/>
      <c r="G134" s="311"/>
      <c r="H134" s="312"/>
      <c r="I134" s="171"/>
      <c r="J134" s="171"/>
      <c r="K134" s="174"/>
      <c r="L134" s="169"/>
      <c r="M134" s="175">
        <f t="shared" si="5"/>
        <v>0</v>
      </c>
      <c r="N134" s="174"/>
      <c r="R134" s="5" t="e">
        <f>IF(#REF!=P8,M134,0)</f>
        <v>#REF!</v>
      </c>
      <c r="S134" s="5" t="e">
        <f>IF(#REF!=P9,M134,0)</f>
        <v>#REF!</v>
      </c>
      <c r="T134" s="5" t="e">
        <f>IF(#REF!=P10,M134,0)</f>
        <v>#REF!</v>
      </c>
      <c r="U134" s="5" t="e">
        <f>IF(#REF!=P11,M134,0)</f>
        <v>#REF!</v>
      </c>
      <c r="V134" s="5" t="e">
        <f>IF(#REF!=P12,M134,0)</f>
        <v>#REF!</v>
      </c>
    </row>
    <row r="135" spans="1:22" ht="13.5" thickTop="1">
      <c r="A135" s="320" t="s">
        <v>42</v>
      </c>
      <c r="B135" s="321"/>
      <c r="C135" s="321"/>
      <c r="D135" s="321"/>
      <c r="E135" s="321"/>
      <c r="F135" s="321"/>
      <c r="G135" s="321"/>
      <c r="H135" s="321"/>
      <c r="I135" s="321"/>
      <c r="J135" s="321"/>
      <c r="K135" s="321"/>
      <c r="L135" s="321"/>
      <c r="M135" s="179">
        <f>SUM(M118:M134)</f>
        <v>0</v>
      </c>
      <c r="N135" s="72"/>
      <c r="R135" s="19" t="e">
        <f>SUM(R118:R134)</f>
        <v>#REF!</v>
      </c>
      <c r="S135" s="19" t="e">
        <f>SUM(S118:S134)</f>
        <v>#REF!</v>
      </c>
      <c r="T135" s="19" t="e">
        <f>SUM(T118:T134)</f>
        <v>#REF!</v>
      </c>
      <c r="U135" s="19" t="e">
        <f>SUM(U118:U134)</f>
        <v>#REF!</v>
      </c>
      <c r="V135" s="19" t="e">
        <f>SUM(V118:V134)</f>
        <v>#REF!</v>
      </c>
    </row>
    <row r="136" spans="1:14" ht="12.75">
      <c r="A136" s="326" t="s">
        <v>43</v>
      </c>
      <c r="B136" s="327"/>
      <c r="C136" s="327"/>
      <c r="D136" s="327"/>
      <c r="E136" s="327"/>
      <c r="F136" s="327"/>
      <c r="G136" s="327"/>
      <c r="H136" s="327"/>
      <c r="I136" s="327"/>
      <c r="J136" s="327"/>
      <c r="K136" s="327"/>
      <c r="L136" s="327"/>
      <c r="M136" s="181">
        <f>(SUM(M116,M135))</f>
        <v>1309.0200000000002</v>
      </c>
      <c r="N136" s="81"/>
    </row>
    <row r="137" ht="4.5" customHeight="1"/>
    <row r="138" spans="1:14" ht="12.75">
      <c r="A138" s="313" t="s">
        <v>136</v>
      </c>
      <c r="B138" s="314"/>
      <c r="C138" s="314"/>
      <c r="D138" s="314"/>
      <c r="E138" s="314"/>
      <c r="F138" s="314"/>
      <c r="G138" s="314"/>
      <c r="H138" s="314"/>
      <c r="I138" s="314"/>
      <c r="J138" s="314"/>
      <c r="K138" s="314"/>
      <c r="L138" s="314"/>
      <c r="M138" s="314"/>
      <c r="N138" s="314"/>
    </row>
    <row r="139" spans="1:14" ht="12.75" customHeight="1">
      <c r="A139" s="299" t="s">
        <v>17</v>
      </c>
      <c r="B139" s="299" t="s">
        <v>18</v>
      </c>
      <c r="C139" s="315" t="s">
        <v>19</v>
      </c>
      <c r="D139" s="316" t="s">
        <v>22</v>
      </c>
      <c r="E139" s="317" t="s">
        <v>23</v>
      </c>
      <c r="F139" s="317"/>
      <c r="G139" s="317"/>
      <c r="H139" s="317"/>
      <c r="I139" s="318" t="s">
        <v>20</v>
      </c>
      <c r="J139" s="300" t="s">
        <v>21</v>
      </c>
      <c r="K139" s="302" t="s">
        <v>24</v>
      </c>
      <c r="L139" s="305" t="s">
        <v>25</v>
      </c>
      <c r="M139" s="307" t="s">
        <v>26</v>
      </c>
      <c r="N139" s="290" t="s">
        <v>27</v>
      </c>
    </row>
    <row r="140" spans="1:14" ht="12.75">
      <c r="A140" s="299"/>
      <c r="B140" s="299"/>
      <c r="C140" s="315"/>
      <c r="D140" s="316"/>
      <c r="E140" s="317"/>
      <c r="F140" s="317"/>
      <c r="G140" s="317"/>
      <c r="H140" s="317"/>
      <c r="I140" s="319"/>
      <c r="J140" s="301"/>
      <c r="K140" s="303"/>
      <c r="L140" s="306"/>
      <c r="M140" s="308"/>
      <c r="N140" s="291"/>
    </row>
    <row r="141" spans="1:14" ht="13.5" customHeight="1">
      <c r="A141" s="299"/>
      <c r="B141" s="299"/>
      <c r="C141" s="315"/>
      <c r="D141" s="316"/>
      <c r="E141" s="317"/>
      <c r="F141" s="317"/>
      <c r="G141" s="317"/>
      <c r="H141" s="317"/>
      <c r="I141" s="172" t="str">
        <f>I11</f>
        <v>[nat. currency]</v>
      </c>
      <c r="J141" s="172" t="str">
        <f>I11</f>
        <v>[nat. currency]</v>
      </c>
      <c r="K141" s="304"/>
      <c r="L141" s="177" t="s">
        <v>28</v>
      </c>
      <c r="M141" s="309"/>
      <c r="N141" s="292"/>
    </row>
    <row r="142" spans="1:22" ht="12.75">
      <c r="A142" s="324" t="s">
        <v>137</v>
      </c>
      <c r="B142" s="325"/>
      <c r="C142" s="325"/>
      <c r="D142" s="325"/>
      <c r="E142" s="325"/>
      <c r="F142" s="325"/>
      <c r="G142" s="325"/>
      <c r="H142" s="325"/>
      <c r="I142" s="325"/>
      <c r="J142" s="325"/>
      <c r="K142" s="325"/>
      <c r="L142" s="325"/>
      <c r="M142" s="325"/>
      <c r="N142" s="325"/>
      <c r="R142" s="18" t="s">
        <v>29</v>
      </c>
      <c r="S142" s="18" t="s">
        <v>30</v>
      </c>
      <c r="T142" s="18" t="s">
        <v>31</v>
      </c>
      <c r="U142" s="18" t="s">
        <v>32</v>
      </c>
      <c r="V142" s="18" t="s">
        <v>33</v>
      </c>
    </row>
    <row r="143" spans="1:22" ht="13.5">
      <c r="A143" s="170" t="s">
        <v>218</v>
      </c>
      <c r="B143" s="170" t="s">
        <v>216</v>
      </c>
      <c r="C143" s="173" t="s">
        <v>217</v>
      </c>
      <c r="D143" s="173" t="s">
        <v>219</v>
      </c>
      <c r="E143" s="310" t="s">
        <v>220</v>
      </c>
      <c r="F143" s="311"/>
      <c r="G143" s="311"/>
      <c r="H143" s="312"/>
      <c r="I143" s="171">
        <v>1555.32</v>
      </c>
      <c r="J143" s="171"/>
      <c r="K143" s="174" t="s">
        <v>158</v>
      </c>
      <c r="L143" s="169">
        <v>0.6962</v>
      </c>
      <c r="M143" s="175">
        <f aca="true" t="shared" si="6" ref="M143:M159">IF(L143=0,,ROUND(SUM(I143+J143)/L143,2))</f>
        <v>2234.01</v>
      </c>
      <c r="N143" s="174" t="s">
        <v>35</v>
      </c>
      <c r="R143" s="5" t="e">
        <f>IF(#REF!=P8,M143,0)</f>
        <v>#REF!</v>
      </c>
      <c r="S143" s="5" t="e">
        <f>IF(#REF!=P9,M143,0)</f>
        <v>#REF!</v>
      </c>
      <c r="T143" s="5" t="e">
        <f>IF(#REF!=P10,M143,0)</f>
        <v>#REF!</v>
      </c>
      <c r="U143" s="5" t="e">
        <f>IF(#REF!=P11,M143,0)</f>
        <v>#REF!</v>
      </c>
      <c r="V143" s="5" t="e">
        <f>IF(#REF!=P12,M143,0)</f>
        <v>#REF!</v>
      </c>
    </row>
    <row r="144" spans="1:22" ht="13.5">
      <c r="A144" s="170" t="s">
        <v>221</v>
      </c>
      <c r="B144" s="170" t="s">
        <v>222</v>
      </c>
      <c r="C144" s="173" t="s">
        <v>223</v>
      </c>
      <c r="D144" s="173" t="s">
        <v>178</v>
      </c>
      <c r="E144" s="310" t="s">
        <v>266</v>
      </c>
      <c r="F144" s="311"/>
      <c r="G144" s="311"/>
      <c r="H144" s="312"/>
      <c r="I144" s="171">
        <v>2168.5</v>
      </c>
      <c r="J144" s="171">
        <v>455.39</v>
      </c>
      <c r="K144" s="174" t="s">
        <v>158</v>
      </c>
      <c r="L144" s="169">
        <v>0.6962</v>
      </c>
      <c r="M144" s="175">
        <f t="shared" si="6"/>
        <v>3768.87</v>
      </c>
      <c r="N144" s="174" t="s">
        <v>35</v>
      </c>
      <c r="R144" s="5" t="e">
        <f>IF(#REF!=P8,M144,0)</f>
        <v>#REF!</v>
      </c>
      <c r="S144" s="5" t="e">
        <f>IF(#REF!=P9,M144,0)</f>
        <v>#REF!</v>
      </c>
      <c r="T144" s="5" t="e">
        <f>IF(#REF!=P10,M144,0)</f>
        <v>#REF!</v>
      </c>
      <c r="U144" s="5" t="e">
        <f>IF(#REF!=P11,M144,0)</f>
        <v>#REF!</v>
      </c>
      <c r="V144" s="5" t="e">
        <f>IF(#REF!=P12,M144,0)</f>
        <v>#REF!</v>
      </c>
    </row>
    <row r="145" spans="1:22" ht="13.5">
      <c r="A145" s="170" t="s">
        <v>224</v>
      </c>
      <c r="B145" s="170" t="s">
        <v>225</v>
      </c>
      <c r="C145" s="173" t="s">
        <v>226</v>
      </c>
      <c r="D145" s="173" t="s">
        <v>227</v>
      </c>
      <c r="E145" s="310" t="s">
        <v>267</v>
      </c>
      <c r="F145" s="311"/>
      <c r="G145" s="311"/>
      <c r="H145" s="312"/>
      <c r="I145" s="171">
        <v>4320</v>
      </c>
      <c r="J145" s="171">
        <v>907.2</v>
      </c>
      <c r="K145" s="174" t="s">
        <v>158</v>
      </c>
      <c r="L145" s="169">
        <v>0.6962</v>
      </c>
      <c r="M145" s="175">
        <f t="shared" si="6"/>
        <v>7508.19</v>
      </c>
      <c r="N145" s="174" t="s">
        <v>35</v>
      </c>
      <c r="R145" s="5" t="e">
        <f>IF(#REF!=P8,M145,0)</f>
        <v>#REF!</v>
      </c>
      <c r="S145" s="5" t="e">
        <f>IF(#REF!=P9,M145,0)</f>
        <v>#REF!</v>
      </c>
      <c r="T145" s="5" t="e">
        <f>IF(#REF!=P10,M145,0)</f>
        <v>#REF!</v>
      </c>
      <c r="U145" s="5" t="e">
        <f>IF(#REF!=P11,M145,0)</f>
        <v>#REF!</v>
      </c>
      <c r="V145" s="5" t="e">
        <f>IF(#REF!=P12,M145,0)</f>
        <v>#REF!</v>
      </c>
    </row>
    <row r="146" spans="1:22" ht="13.5">
      <c r="A146" s="170"/>
      <c r="B146" s="170"/>
      <c r="C146" s="173"/>
      <c r="D146" s="173"/>
      <c r="E146" s="310"/>
      <c r="F146" s="311"/>
      <c r="G146" s="311"/>
      <c r="H146" s="312"/>
      <c r="I146" s="171"/>
      <c r="J146" s="171"/>
      <c r="K146" s="174"/>
      <c r="L146" s="169"/>
      <c r="M146" s="175">
        <f t="shared" si="6"/>
        <v>0</v>
      </c>
      <c r="N146" s="174"/>
      <c r="R146" s="5" t="e">
        <f>IF(#REF!=P8,M146,0)</f>
        <v>#REF!</v>
      </c>
      <c r="S146" s="5" t="e">
        <f>IF(#REF!=P9,M146,0)</f>
        <v>#REF!</v>
      </c>
      <c r="T146" s="5" t="e">
        <f>IF(#REF!=P10,M146,0)</f>
        <v>#REF!</v>
      </c>
      <c r="U146" s="5" t="e">
        <f>IF(#REF!=P11,M146,0)</f>
        <v>#REF!</v>
      </c>
      <c r="V146" s="5" t="e">
        <f>IF(#REF!=P12,M146,0)</f>
        <v>#REF!</v>
      </c>
    </row>
    <row r="147" spans="1:22" ht="13.5">
      <c r="A147" s="170"/>
      <c r="B147" s="170"/>
      <c r="C147" s="173"/>
      <c r="D147" s="173"/>
      <c r="E147" s="310"/>
      <c r="F147" s="311"/>
      <c r="G147" s="311"/>
      <c r="H147" s="312"/>
      <c r="I147" s="171"/>
      <c r="J147" s="171"/>
      <c r="K147" s="174"/>
      <c r="L147" s="169"/>
      <c r="M147" s="175">
        <f t="shared" si="6"/>
        <v>0</v>
      </c>
      <c r="N147" s="174"/>
      <c r="R147" s="5" t="e">
        <f>IF(#REF!=P8,M147,0)</f>
        <v>#REF!</v>
      </c>
      <c r="S147" s="5" t="e">
        <f>IF(#REF!=P9,M147,0)</f>
        <v>#REF!</v>
      </c>
      <c r="T147" s="5" t="e">
        <f>IF(#REF!=P10,M147,0)</f>
        <v>#REF!</v>
      </c>
      <c r="U147" s="5" t="e">
        <f>IF(#REF!=P11,M147,0)</f>
        <v>#REF!</v>
      </c>
      <c r="V147" s="5" t="e">
        <f>IF(#REF!=P12,M147,0)</f>
        <v>#REF!</v>
      </c>
    </row>
    <row r="148" spans="1:22" ht="13.5">
      <c r="A148" s="170"/>
      <c r="B148" s="170"/>
      <c r="C148" s="173"/>
      <c r="D148" s="173"/>
      <c r="E148" s="310"/>
      <c r="F148" s="311"/>
      <c r="G148" s="311"/>
      <c r="H148" s="312"/>
      <c r="I148" s="171"/>
      <c r="J148" s="171"/>
      <c r="K148" s="174"/>
      <c r="L148" s="169"/>
      <c r="M148" s="175">
        <f t="shared" si="6"/>
        <v>0</v>
      </c>
      <c r="N148" s="174"/>
      <c r="R148" s="5" t="e">
        <f>IF(#REF!=P8,M148,0)</f>
        <v>#REF!</v>
      </c>
      <c r="S148" s="5" t="e">
        <f>IF(#REF!=P9,M148,0)</f>
        <v>#REF!</v>
      </c>
      <c r="T148" s="5" t="e">
        <f>IF(#REF!=P10,M148,0)</f>
        <v>#REF!</v>
      </c>
      <c r="U148" s="5" t="e">
        <f>IF(#REF!=P11,M148,0)</f>
        <v>#REF!</v>
      </c>
      <c r="V148" s="5" t="e">
        <f>IF(#REF!=P12,M148,0)</f>
        <v>#REF!</v>
      </c>
    </row>
    <row r="149" spans="1:22" ht="13.5">
      <c r="A149" s="170"/>
      <c r="B149" s="170"/>
      <c r="C149" s="173"/>
      <c r="D149" s="173"/>
      <c r="E149" s="310"/>
      <c r="F149" s="311"/>
      <c r="G149" s="311"/>
      <c r="H149" s="312"/>
      <c r="I149" s="171"/>
      <c r="J149" s="171"/>
      <c r="K149" s="174"/>
      <c r="L149" s="169"/>
      <c r="M149" s="175">
        <f t="shared" si="6"/>
        <v>0</v>
      </c>
      <c r="N149" s="174"/>
      <c r="R149" s="5" t="e">
        <f>IF(#REF!=P8,M149,0)</f>
        <v>#REF!</v>
      </c>
      <c r="S149" s="5" t="e">
        <f>IF(#REF!=P9,M149,0)</f>
        <v>#REF!</v>
      </c>
      <c r="T149" s="5" t="e">
        <f>IF(#REF!=P10,M149,0)</f>
        <v>#REF!</v>
      </c>
      <c r="U149" s="5" t="e">
        <f>IF(#REF!=P11,M149,0)</f>
        <v>#REF!</v>
      </c>
      <c r="V149" s="5" t="e">
        <f>IF(#REF!=P12,M149,0)</f>
        <v>#REF!</v>
      </c>
    </row>
    <row r="150" spans="1:22" ht="13.5">
      <c r="A150" s="170"/>
      <c r="B150" s="170"/>
      <c r="C150" s="173"/>
      <c r="D150" s="173"/>
      <c r="E150" s="310"/>
      <c r="F150" s="311"/>
      <c r="G150" s="311"/>
      <c r="H150" s="312"/>
      <c r="I150" s="171"/>
      <c r="J150" s="171"/>
      <c r="K150" s="174"/>
      <c r="L150" s="169"/>
      <c r="M150" s="175">
        <f t="shared" si="6"/>
        <v>0</v>
      </c>
      <c r="N150" s="174"/>
      <c r="R150" s="5" t="e">
        <f>IF(#REF!=P8,M150,0)</f>
        <v>#REF!</v>
      </c>
      <c r="S150" s="5" t="e">
        <f>IF(#REF!=P9,M150,0)</f>
        <v>#REF!</v>
      </c>
      <c r="T150" s="5" t="e">
        <f>IF(#REF!=P10,M150,0)</f>
        <v>#REF!</v>
      </c>
      <c r="U150" s="5" t="e">
        <f>IF(#REF!=P11,M150,0)</f>
        <v>#REF!</v>
      </c>
      <c r="V150" s="5" t="e">
        <f>IF(#REF!=P12,M150,0)</f>
        <v>#REF!</v>
      </c>
    </row>
    <row r="151" spans="1:22" ht="13.5">
      <c r="A151" s="170"/>
      <c r="B151" s="170"/>
      <c r="C151" s="173"/>
      <c r="D151" s="173"/>
      <c r="E151" s="310"/>
      <c r="F151" s="311"/>
      <c r="G151" s="311"/>
      <c r="H151" s="312"/>
      <c r="I151" s="171"/>
      <c r="J151" s="171"/>
      <c r="K151" s="174"/>
      <c r="L151" s="169"/>
      <c r="M151" s="175">
        <f t="shared" si="6"/>
        <v>0</v>
      </c>
      <c r="N151" s="174"/>
      <c r="R151" s="5" t="e">
        <f>IF(#REF!=P8,M151,0)</f>
        <v>#REF!</v>
      </c>
      <c r="S151" s="5" t="e">
        <f>IF(#REF!=P9,M151,0)</f>
        <v>#REF!</v>
      </c>
      <c r="T151" s="5" t="e">
        <f>IF(#REF!=P10,M151,0)</f>
        <v>#REF!</v>
      </c>
      <c r="U151" s="5" t="e">
        <f>IF(#REF!=P11,M151,0)</f>
        <v>#REF!</v>
      </c>
      <c r="V151" s="5" t="e">
        <f>IF(#REF!=P12,M151,0)</f>
        <v>#REF!</v>
      </c>
    </row>
    <row r="152" spans="1:22" ht="13.5">
      <c r="A152" s="170"/>
      <c r="B152" s="170"/>
      <c r="C152" s="173"/>
      <c r="D152" s="173"/>
      <c r="E152" s="310"/>
      <c r="F152" s="311"/>
      <c r="G152" s="311"/>
      <c r="H152" s="312"/>
      <c r="I152" s="171"/>
      <c r="J152" s="171"/>
      <c r="K152" s="174"/>
      <c r="L152" s="169"/>
      <c r="M152" s="175">
        <f t="shared" si="6"/>
        <v>0</v>
      </c>
      <c r="N152" s="174"/>
      <c r="R152" s="5" t="e">
        <f>IF(#REF!=P8,M152,0)</f>
        <v>#REF!</v>
      </c>
      <c r="S152" s="5" t="e">
        <f>IF(#REF!=P9,M152,0)</f>
        <v>#REF!</v>
      </c>
      <c r="T152" s="5" t="e">
        <f>IF(#REF!=P10,M152,0)</f>
        <v>#REF!</v>
      </c>
      <c r="U152" s="5" t="e">
        <f>IF(#REF!=P11,M152,0)</f>
        <v>#REF!</v>
      </c>
      <c r="V152" s="5" t="e">
        <f>IF(#REF!=P12,M152,0)</f>
        <v>#REF!</v>
      </c>
    </row>
    <row r="153" spans="1:22" ht="13.5">
      <c r="A153" s="170"/>
      <c r="B153" s="170"/>
      <c r="C153" s="173"/>
      <c r="D153" s="173"/>
      <c r="E153" s="310"/>
      <c r="F153" s="311"/>
      <c r="G153" s="311"/>
      <c r="H153" s="312"/>
      <c r="I153" s="171"/>
      <c r="J153" s="171"/>
      <c r="K153" s="174"/>
      <c r="L153" s="169"/>
      <c r="M153" s="175">
        <f t="shared" si="6"/>
        <v>0</v>
      </c>
      <c r="N153" s="174"/>
      <c r="R153" s="5" t="e">
        <f>IF(#REF!=P8,M153,0)</f>
        <v>#REF!</v>
      </c>
      <c r="S153" s="5" t="e">
        <f>IF(#REF!=P9,M153,0)</f>
        <v>#REF!</v>
      </c>
      <c r="T153" s="5" t="e">
        <f>IF(#REF!=P10,M153,0)</f>
        <v>#REF!</v>
      </c>
      <c r="U153" s="5" t="e">
        <f>IF(#REF!=P11,M153,0)</f>
        <v>#REF!</v>
      </c>
      <c r="V153" s="5" t="e">
        <f>IF(#REF!=P12,M153,0)</f>
        <v>#REF!</v>
      </c>
    </row>
    <row r="154" spans="1:22" ht="13.5">
      <c r="A154" s="170"/>
      <c r="B154" s="170"/>
      <c r="C154" s="173"/>
      <c r="D154" s="173"/>
      <c r="E154" s="310"/>
      <c r="F154" s="311"/>
      <c r="G154" s="311"/>
      <c r="H154" s="312"/>
      <c r="I154" s="171"/>
      <c r="J154" s="171"/>
      <c r="K154" s="174"/>
      <c r="L154" s="169"/>
      <c r="M154" s="175">
        <f t="shared" si="6"/>
        <v>0</v>
      </c>
      <c r="N154" s="174"/>
      <c r="R154" s="5" t="e">
        <f>IF(#REF!=P8,M154,0)</f>
        <v>#REF!</v>
      </c>
      <c r="S154" s="5" t="e">
        <f>IF(#REF!=P9,M154,0)</f>
        <v>#REF!</v>
      </c>
      <c r="T154" s="5" t="e">
        <f>IF(#REF!=P10,M154,0)</f>
        <v>#REF!</v>
      </c>
      <c r="U154" s="5" t="e">
        <f>IF(#REF!=P11,M154,0)</f>
        <v>#REF!</v>
      </c>
      <c r="V154" s="5" t="e">
        <f>IF(#REF!=P12,M154,0)</f>
        <v>#REF!</v>
      </c>
    </row>
    <row r="155" spans="1:22" ht="13.5">
      <c r="A155" s="170"/>
      <c r="B155" s="170"/>
      <c r="C155" s="173"/>
      <c r="D155" s="173"/>
      <c r="E155" s="310"/>
      <c r="F155" s="311"/>
      <c r="G155" s="311"/>
      <c r="H155" s="312"/>
      <c r="I155" s="171"/>
      <c r="J155" s="171"/>
      <c r="K155" s="174"/>
      <c r="L155" s="169"/>
      <c r="M155" s="175">
        <f t="shared" si="6"/>
        <v>0</v>
      </c>
      <c r="N155" s="174"/>
      <c r="R155" s="5" t="e">
        <f>IF(#REF!=P8,M155,0)</f>
        <v>#REF!</v>
      </c>
      <c r="S155" s="5" t="e">
        <f>IF(#REF!=P9,M155,0)</f>
        <v>#REF!</v>
      </c>
      <c r="T155" s="5" t="e">
        <f>IF(#REF!=P10,M155,0)</f>
        <v>#REF!</v>
      </c>
      <c r="U155" s="5" t="e">
        <f>IF(#REF!=P11,M155,0)</f>
        <v>#REF!</v>
      </c>
      <c r="V155" s="5" t="e">
        <f>IF(#REF!=P12,M155,0)</f>
        <v>#REF!</v>
      </c>
    </row>
    <row r="156" spans="1:22" ht="13.5">
      <c r="A156" s="170"/>
      <c r="B156" s="170"/>
      <c r="C156" s="173"/>
      <c r="D156" s="173"/>
      <c r="E156" s="310"/>
      <c r="F156" s="311"/>
      <c r="G156" s="311"/>
      <c r="H156" s="312"/>
      <c r="I156" s="171"/>
      <c r="J156" s="171"/>
      <c r="K156" s="174"/>
      <c r="L156" s="169"/>
      <c r="M156" s="175">
        <f t="shared" si="6"/>
        <v>0</v>
      </c>
      <c r="N156" s="174"/>
      <c r="R156" s="5" t="e">
        <f>IF(#REF!=P8,M156,0)</f>
        <v>#REF!</v>
      </c>
      <c r="S156" s="5" t="e">
        <f>IF(#REF!=P9,M156,0)</f>
        <v>#REF!</v>
      </c>
      <c r="T156" s="5" t="e">
        <f>IF(#REF!=P10,M156,0)</f>
        <v>#REF!</v>
      </c>
      <c r="U156" s="5" t="e">
        <f>IF(#REF!=P11,M156,0)</f>
        <v>#REF!</v>
      </c>
      <c r="V156" s="5" t="e">
        <f>IF(#REF!=P12,M156,0)</f>
        <v>#REF!</v>
      </c>
    </row>
    <row r="157" spans="1:22" ht="13.5">
      <c r="A157" s="170"/>
      <c r="B157" s="170"/>
      <c r="C157" s="173"/>
      <c r="D157" s="173"/>
      <c r="E157" s="310"/>
      <c r="F157" s="311"/>
      <c r="G157" s="311"/>
      <c r="H157" s="312"/>
      <c r="I157" s="171"/>
      <c r="J157" s="171"/>
      <c r="K157" s="174"/>
      <c r="L157" s="169"/>
      <c r="M157" s="175">
        <f t="shared" si="6"/>
        <v>0</v>
      </c>
      <c r="N157" s="174"/>
      <c r="R157" s="5" t="e">
        <f>IF(#REF!=P8,M157,0)</f>
        <v>#REF!</v>
      </c>
      <c r="S157" s="5" t="e">
        <f>IF(#REF!=P9,M157,0)</f>
        <v>#REF!</v>
      </c>
      <c r="T157" s="5" t="e">
        <f>IF(#REF!=P10,M157,0)</f>
        <v>#REF!</v>
      </c>
      <c r="U157" s="5" t="e">
        <f>IF(#REF!=P11,M157,0)</f>
        <v>#REF!</v>
      </c>
      <c r="V157" s="5" t="e">
        <f>IF(#REF!=P12,M157,0)</f>
        <v>#REF!</v>
      </c>
    </row>
    <row r="158" spans="1:22" ht="13.5">
      <c r="A158" s="170"/>
      <c r="B158" s="170"/>
      <c r="C158" s="173"/>
      <c r="D158" s="173"/>
      <c r="E158" s="310"/>
      <c r="F158" s="311"/>
      <c r="G158" s="311"/>
      <c r="H158" s="312"/>
      <c r="I158" s="171"/>
      <c r="J158" s="171"/>
      <c r="K158" s="174"/>
      <c r="L158" s="169"/>
      <c r="M158" s="175">
        <f t="shared" si="6"/>
        <v>0</v>
      </c>
      <c r="N158" s="174"/>
      <c r="R158" s="5" t="e">
        <f>IF(#REF!=P8,M158,0)</f>
        <v>#REF!</v>
      </c>
      <c r="S158" s="5" t="e">
        <f>IF(#REF!=P9,M158,0)</f>
        <v>#REF!</v>
      </c>
      <c r="T158" s="5" t="e">
        <f>IF(#REF!=P10,M158,0)</f>
        <v>#REF!</v>
      </c>
      <c r="U158" s="5" t="e">
        <f>IF(#REF!=P11,M158,0)</f>
        <v>#REF!</v>
      </c>
      <c r="V158" s="5" t="e">
        <f>IF(#REF!=P12,M158,0)</f>
        <v>#REF!</v>
      </c>
    </row>
    <row r="159" spans="1:22" ht="14.25" thickBot="1">
      <c r="A159" s="170"/>
      <c r="B159" s="170"/>
      <c r="C159" s="173"/>
      <c r="D159" s="173"/>
      <c r="E159" s="310"/>
      <c r="F159" s="311"/>
      <c r="G159" s="311"/>
      <c r="H159" s="312"/>
      <c r="I159" s="171"/>
      <c r="J159" s="171"/>
      <c r="K159" s="174"/>
      <c r="L159" s="169"/>
      <c r="M159" s="175">
        <f t="shared" si="6"/>
        <v>0</v>
      </c>
      <c r="N159" s="174"/>
      <c r="R159" s="5" t="e">
        <f>IF(#REF!=P8,M159,0)</f>
        <v>#REF!</v>
      </c>
      <c r="S159" s="5" t="e">
        <f>IF(#REF!=P9,M159,0)</f>
        <v>#REF!</v>
      </c>
      <c r="T159" s="5" t="e">
        <f>IF(#REF!=P10,M159,0)</f>
        <v>#REF!</v>
      </c>
      <c r="U159" s="5" t="e">
        <f>IF(#REF!=P11,M159,0)</f>
        <v>#REF!</v>
      </c>
      <c r="V159" s="5" t="e">
        <f>IF(#REF!=P12,M159,0)</f>
        <v>#REF!</v>
      </c>
    </row>
    <row r="160" spans="1:22" ht="13.5" thickTop="1">
      <c r="A160" s="320" t="s">
        <v>44</v>
      </c>
      <c r="B160" s="321"/>
      <c r="C160" s="321"/>
      <c r="D160" s="321"/>
      <c r="E160" s="321"/>
      <c r="F160" s="321"/>
      <c r="G160" s="321"/>
      <c r="H160" s="321"/>
      <c r="I160" s="321"/>
      <c r="J160" s="321"/>
      <c r="K160" s="321"/>
      <c r="L160" s="321"/>
      <c r="M160" s="179">
        <f>SUM(M143:M159)</f>
        <v>13511.07</v>
      </c>
      <c r="N160" s="72"/>
      <c r="R160" s="19" t="e">
        <f>SUM(R143:R159)</f>
        <v>#REF!</v>
      </c>
      <c r="S160" s="19" t="e">
        <f>SUM(S143:S159)</f>
        <v>#REF!</v>
      </c>
      <c r="T160" s="19" t="e">
        <f>SUM(T143:T159)</f>
        <v>#REF!</v>
      </c>
      <c r="U160" s="19" t="e">
        <f>SUM(U143:U159)</f>
        <v>#REF!</v>
      </c>
      <c r="V160" s="19" t="e">
        <f>SUM(V143:V159)</f>
        <v>#REF!</v>
      </c>
    </row>
    <row r="161" spans="1:22" ht="12.75">
      <c r="A161" s="74" t="s">
        <v>138</v>
      </c>
      <c r="B161" s="75"/>
      <c r="C161" s="76"/>
      <c r="D161" s="76"/>
      <c r="E161" s="77"/>
      <c r="F161" s="77"/>
      <c r="G161" s="77"/>
      <c r="H161" s="77"/>
      <c r="I161" s="78"/>
      <c r="J161" s="78"/>
      <c r="K161" s="73"/>
      <c r="L161" s="79"/>
      <c r="M161" s="78"/>
      <c r="N161" s="73"/>
      <c r="R161" s="18" t="s">
        <v>29</v>
      </c>
      <c r="S161" s="18" t="s">
        <v>30</v>
      </c>
      <c r="T161" s="18" t="s">
        <v>31</v>
      </c>
      <c r="U161" s="18" t="s">
        <v>32</v>
      </c>
      <c r="V161" s="18" t="s">
        <v>33</v>
      </c>
    </row>
    <row r="162" spans="1:22" ht="13.5">
      <c r="A162" s="170"/>
      <c r="B162" s="170"/>
      <c r="C162" s="173"/>
      <c r="D162" s="173"/>
      <c r="E162" s="310"/>
      <c r="F162" s="311"/>
      <c r="G162" s="311"/>
      <c r="H162" s="311"/>
      <c r="I162" s="171"/>
      <c r="J162" s="171"/>
      <c r="K162" s="174"/>
      <c r="L162" s="169"/>
      <c r="M162" s="175">
        <f aca="true" t="shared" si="7" ref="M162:M178">IF(L162=0,,ROUND(SUM(I162+J162)/L162,2))</f>
        <v>0</v>
      </c>
      <c r="N162" s="176" t="s">
        <v>35</v>
      </c>
      <c r="R162" s="5" t="e">
        <f>IF(#REF!=P8,M162,0)</f>
        <v>#REF!</v>
      </c>
      <c r="S162" s="5" t="e">
        <f>IF(#REF!=P9,M162,0)</f>
        <v>#REF!</v>
      </c>
      <c r="T162" s="5" t="e">
        <f>IF(#REF!=P10,M162,0)</f>
        <v>#REF!</v>
      </c>
      <c r="U162" s="5" t="e">
        <f>IF(#REF!=P11,M162,0)</f>
        <v>#REF!</v>
      </c>
      <c r="V162" s="5" t="e">
        <f>IF(#REF!=P12,M162,0)</f>
        <v>#REF!</v>
      </c>
    </row>
    <row r="163" spans="1:22" ht="13.5">
      <c r="A163" s="170"/>
      <c r="B163" s="170"/>
      <c r="C163" s="173"/>
      <c r="D163" s="173"/>
      <c r="E163" s="310"/>
      <c r="F163" s="311"/>
      <c r="G163" s="311"/>
      <c r="H163" s="311"/>
      <c r="I163" s="171"/>
      <c r="J163" s="171"/>
      <c r="K163" s="174"/>
      <c r="L163" s="169"/>
      <c r="M163" s="175">
        <f t="shared" si="7"/>
        <v>0</v>
      </c>
      <c r="N163" s="176" t="s">
        <v>35</v>
      </c>
      <c r="R163" s="5" t="e">
        <f>IF(#REF!=P8,M163,0)</f>
        <v>#REF!</v>
      </c>
      <c r="S163" s="5" t="e">
        <f>IF(#REF!=P9,M163,0)</f>
        <v>#REF!</v>
      </c>
      <c r="T163" s="5" t="e">
        <f>IF(#REF!=P10,M163,0)</f>
        <v>#REF!</v>
      </c>
      <c r="U163" s="5" t="e">
        <f>IF(#REF!=P11,M163,0)</f>
        <v>#REF!</v>
      </c>
      <c r="V163" s="5" t="e">
        <f>IF(#REF!=P12,M163,0)</f>
        <v>#REF!</v>
      </c>
    </row>
    <row r="164" spans="1:22" ht="13.5">
      <c r="A164" s="170"/>
      <c r="B164" s="170"/>
      <c r="C164" s="173"/>
      <c r="D164" s="173"/>
      <c r="E164" s="310"/>
      <c r="F164" s="311"/>
      <c r="G164" s="311"/>
      <c r="H164" s="311"/>
      <c r="I164" s="171"/>
      <c r="J164" s="171"/>
      <c r="K164" s="174"/>
      <c r="L164" s="169"/>
      <c r="M164" s="175">
        <f t="shared" si="7"/>
        <v>0</v>
      </c>
      <c r="N164" s="176" t="s">
        <v>35</v>
      </c>
      <c r="R164" s="5" t="e">
        <f>IF(#REF!=P8,M164,0)</f>
        <v>#REF!</v>
      </c>
      <c r="S164" s="5" t="e">
        <f>IF(#REF!=P9,M164,0)</f>
        <v>#REF!</v>
      </c>
      <c r="T164" s="5" t="e">
        <f>IF(#REF!=P10,M164,0)</f>
        <v>#REF!</v>
      </c>
      <c r="U164" s="5" t="e">
        <f>IF(#REF!=P11,M164,0)</f>
        <v>#REF!</v>
      </c>
      <c r="V164" s="5" t="e">
        <f>IF(#REF!=P12,M164,0)</f>
        <v>#REF!</v>
      </c>
    </row>
    <row r="165" spans="1:22" ht="13.5">
      <c r="A165" s="170"/>
      <c r="B165" s="170"/>
      <c r="C165" s="173"/>
      <c r="D165" s="173"/>
      <c r="E165" s="310"/>
      <c r="F165" s="311"/>
      <c r="G165" s="311"/>
      <c r="H165" s="311"/>
      <c r="I165" s="171"/>
      <c r="J165" s="171"/>
      <c r="K165" s="174"/>
      <c r="L165" s="169"/>
      <c r="M165" s="175">
        <f t="shared" si="7"/>
        <v>0</v>
      </c>
      <c r="N165" s="176" t="s">
        <v>35</v>
      </c>
      <c r="R165" s="5" t="e">
        <f>IF(#REF!=P8,M165,0)</f>
        <v>#REF!</v>
      </c>
      <c r="S165" s="5" t="e">
        <f>IF(#REF!=P9,M165,0)</f>
        <v>#REF!</v>
      </c>
      <c r="T165" s="5" t="e">
        <f>IF(#REF!=P10,M165,0)</f>
        <v>#REF!</v>
      </c>
      <c r="U165" s="5" t="e">
        <f>IF(#REF!=P11,M165,0)</f>
        <v>#REF!</v>
      </c>
      <c r="V165" s="5" t="e">
        <f>IF(#REF!=P12,M165,0)</f>
        <v>#REF!</v>
      </c>
    </row>
    <row r="166" spans="1:22" ht="13.5">
      <c r="A166" s="170"/>
      <c r="B166" s="170"/>
      <c r="C166" s="173"/>
      <c r="D166" s="173"/>
      <c r="E166" s="310"/>
      <c r="F166" s="311"/>
      <c r="G166" s="311"/>
      <c r="H166" s="311"/>
      <c r="I166" s="171"/>
      <c r="J166" s="171"/>
      <c r="K166" s="174"/>
      <c r="L166" s="169"/>
      <c r="M166" s="175">
        <f t="shared" si="7"/>
        <v>0</v>
      </c>
      <c r="N166" s="176" t="s">
        <v>35</v>
      </c>
      <c r="R166" s="5" t="e">
        <f>IF(#REF!=P8,M166,0)</f>
        <v>#REF!</v>
      </c>
      <c r="S166" s="5" t="e">
        <f>IF(#REF!=P9,M166,0)</f>
        <v>#REF!</v>
      </c>
      <c r="T166" s="5" t="e">
        <f>IF(#REF!=P10,M166,0)</f>
        <v>#REF!</v>
      </c>
      <c r="U166" s="5" t="e">
        <f>IF(#REF!=P11,M166,0)</f>
        <v>#REF!</v>
      </c>
      <c r="V166" s="5" t="e">
        <f>IF(#REF!=P12,M166,0)</f>
        <v>#REF!</v>
      </c>
    </row>
    <row r="167" spans="1:22" ht="13.5">
      <c r="A167" s="170"/>
      <c r="B167" s="170"/>
      <c r="C167" s="173"/>
      <c r="D167" s="173"/>
      <c r="E167" s="310"/>
      <c r="F167" s="311"/>
      <c r="G167" s="311"/>
      <c r="H167" s="311"/>
      <c r="I167" s="171"/>
      <c r="J167" s="171"/>
      <c r="K167" s="174"/>
      <c r="L167" s="169"/>
      <c r="M167" s="175">
        <f t="shared" si="7"/>
        <v>0</v>
      </c>
      <c r="N167" s="176" t="s">
        <v>35</v>
      </c>
      <c r="R167" s="5" t="e">
        <f>IF(#REF!=P8,M167,0)</f>
        <v>#REF!</v>
      </c>
      <c r="S167" s="5" t="e">
        <f>IF(#REF!=P9,M167,0)</f>
        <v>#REF!</v>
      </c>
      <c r="T167" s="5" t="e">
        <f>IF(#REF!=P10,M167,0)</f>
        <v>#REF!</v>
      </c>
      <c r="U167" s="5" t="e">
        <f>IF(#REF!=P11,M167,0)</f>
        <v>#REF!</v>
      </c>
      <c r="V167" s="5" t="e">
        <f>IF(#REF!=P12,M167,0)</f>
        <v>#REF!</v>
      </c>
    </row>
    <row r="168" spans="1:22" ht="13.5">
      <c r="A168" s="170"/>
      <c r="B168" s="170"/>
      <c r="C168" s="173"/>
      <c r="D168" s="173"/>
      <c r="E168" s="310"/>
      <c r="F168" s="311"/>
      <c r="G168" s="311"/>
      <c r="H168" s="311"/>
      <c r="I168" s="171"/>
      <c r="J168" s="171"/>
      <c r="K168" s="174"/>
      <c r="L168" s="169"/>
      <c r="M168" s="175">
        <f t="shared" si="7"/>
        <v>0</v>
      </c>
      <c r="N168" s="176" t="s">
        <v>35</v>
      </c>
      <c r="R168" s="5" t="e">
        <f>IF(#REF!=P8,M168,0)</f>
        <v>#REF!</v>
      </c>
      <c r="S168" s="5" t="e">
        <f>IF(#REF!=P9,M168,0)</f>
        <v>#REF!</v>
      </c>
      <c r="T168" s="5" t="e">
        <f>IF(#REF!=P10,M168,0)</f>
        <v>#REF!</v>
      </c>
      <c r="U168" s="5" t="e">
        <f>IF(#REF!=P11,M168,0)</f>
        <v>#REF!</v>
      </c>
      <c r="V168" s="5" t="e">
        <f>IF(#REF!=P12,M168,0)</f>
        <v>#REF!</v>
      </c>
    </row>
    <row r="169" spans="1:22" ht="13.5">
      <c r="A169" s="170"/>
      <c r="B169" s="170"/>
      <c r="C169" s="173"/>
      <c r="D169" s="173"/>
      <c r="E169" s="310"/>
      <c r="F169" s="311"/>
      <c r="G169" s="311"/>
      <c r="H169" s="311"/>
      <c r="I169" s="171"/>
      <c r="J169" s="171"/>
      <c r="K169" s="174"/>
      <c r="L169" s="169"/>
      <c r="M169" s="175">
        <f t="shared" si="7"/>
        <v>0</v>
      </c>
      <c r="N169" s="176" t="s">
        <v>35</v>
      </c>
      <c r="R169" s="5" t="e">
        <f>IF(#REF!=P8,M169,0)</f>
        <v>#REF!</v>
      </c>
      <c r="S169" s="5" t="e">
        <f>IF(#REF!=P9,M169,0)</f>
        <v>#REF!</v>
      </c>
      <c r="T169" s="5" t="e">
        <f>IF(#REF!=P10,M169,0)</f>
        <v>#REF!</v>
      </c>
      <c r="U169" s="5" t="e">
        <f>IF(#REF!=P11,M169,0)</f>
        <v>#REF!</v>
      </c>
      <c r="V169" s="5" t="e">
        <f>IF(#REF!=P12,M169,0)</f>
        <v>#REF!</v>
      </c>
    </row>
    <row r="170" spans="1:22" ht="13.5">
      <c r="A170" s="170"/>
      <c r="B170" s="170"/>
      <c r="C170" s="173"/>
      <c r="D170" s="173"/>
      <c r="E170" s="310"/>
      <c r="F170" s="311"/>
      <c r="G170" s="311"/>
      <c r="H170" s="311"/>
      <c r="I170" s="171"/>
      <c r="J170" s="171"/>
      <c r="K170" s="174"/>
      <c r="L170" s="169"/>
      <c r="M170" s="175">
        <f t="shared" si="7"/>
        <v>0</v>
      </c>
      <c r="N170" s="176" t="s">
        <v>35</v>
      </c>
      <c r="R170" s="5" t="e">
        <f>IF(#REF!=P8,M170,0)</f>
        <v>#REF!</v>
      </c>
      <c r="S170" s="5" t="e">
        <f>IF(#REF!=P9,M170,0)</f>
        <v>#REF!</v>
      </c>
      <c r="T170" s="5" t="e">
        <f>IF(#REF!=P10,M170,0)</f>
        <v>#REF!</v>
      </c>
      <c r="U170" s="5" t="e">
        <f>IF(#REF!=P11,M170,0)</f>
        <v>#REF!</v>
      </c>
      <c r="V170" s="5" t="e">
        <f>IF(#REF!=P12,M170,0)</f>
        <v>#REF!</v>
      </c>
    </row>
    <row r="171" spans="1:22" ht="13.5">
      <c r="A171" s="170"/>
      <c r="B171" s="170"/>
      <c r="C171" s="173"/>
      <c r="D171" s="173"/>
      <c r="E171" s="310"/>
      <c r="F171" s="311"/>
      <c r="G171" s="311"/>
      <c r="H171" s="311"/>
      <c r="I171" s="171"/>
      <c r="J171" s="171"/>
      <c r="K171" s="174"/>
      <c r="L171" s="169"/>
      <c r="M171" s="175">
        <f t="shared" si="7"/>
        <v>0</v>
      </c>
      <c r="N171" s="176" t="s">
        <v>35</v>
      </c>
      <c r="R171" s="5" t="e">
        <f>IF(#REF!=P8,M171,0)</f>
        <v>#REF!</v>
      </c>
      <c r="S171" s="5" t="e">
        <f>IF(#REF!=P9,M171,0)</f>
        <v>#REF!</v>
      </c>
      <c r="T171" s="5" t="e">
        <f>IF(#REF!=P10,M171,0)</f>
        <v>#REF!</v>
      </c>
      <c r="U171" s="5" t="e">
        <f>IF(#REF!=P11,M171,0)</f>
        <v>#REF!</v>
      </c>
      <c r="V171" s="5" t="e">
        <f>IF(#REF!=P12,M171,0)</f>
        <v>#REF!</v>
      </c>
    </row>
    <row r="172" spans="1:22" ht="13.5">
      <c r="A172" s="170"/>
      <c r="B172" s="170"/>
      <c r="C172" s="173"/>
      <c r="D172" s="173"/>
      <c r="E172" s="310"/>
      <c r="F172" s="311"/>
      <c r="G172" s="311"/>
      <c r="H172" s="311"/>
      <c r="I172" s="171"/>
      <c r="J172" s="171"/>
      <c r="K172" s="174"/>
      <c r="L172" s="169"/>
      <c r="M172" s="175">
        <f t="shared" si="7"/>
        <v>0</v>
      </c>
      <c r="N172" s="176" t="s">
        <v>35</v>
      </c>
      <c r="R172" s="5" t="e">
        <f>IF(#REF!=P8,M172,0)</f>
        <v>#REF!</v>
      </c>
      <c r="S172" s="5" t="e">
        <f>IF(#REF!=P9,M172,0)</f>
        <v>#REF!</v>
      </c>
      <c r="T172" s="5" t="e">
        <f>IF(#REF!=P10,M172,0)</f>
        <v>#REF!</v>
      </c>
      <c r="U172" s="5" t="e">
        <f>IF(#REF!=P11,M172,0)</f>
        <v>#REF!</v>
      </c>
      <c r="V172" s="5" t="e">
        <f>IF(#REF!=P12,M172,0)</f>
        <v>#REF!</v>
      </c>
    </row>
    <row r="173" spans="1:22" ht="13.5">
      <c r="A173" s="170"/>
      <c r="B173" s="170"/>
      <c r="C173" s="173"/>
      <c r="D173" s="173"/>
      <c r="E173" s="310"/>
      <c r="F173" s="311"/>
      <c r="G173" s="311"/>
      <c r="H173" s="311"/>
      <c r="I173" s="171"/>
      <c r="J173" s="171"/>
      <c r="K173" s="174"/>
      <c r="L173" s="169"/>
      <c r="M173" s="175">
        <f t="shared" si="7"/>
        <v>0</v>
      </c>
      <c r="N173" s="176" t="s">
        <v>35</v>
      </c>
      <c r="R173" s="5" t="e">
        <f>IF(#REF!=P8,M173,0)</f>
        <v>#REF!</v>
      </c>
      <c r="S173" s="5" t="e">
        <f>IF(#REF!=P9,M173,0)</f>
        <v>#REF!</v>
      </c>
      <c r="T173" s="5" t="e">
        <f>IF(#REF!=P10,M173,0)</f>
        <v>#REF!</v>
      </c>
      <c r="U173" s="5" t="e">
        <f>IF(#REF!=P11,M173,0)</f>
        <v>#REF!</v>
      </c>
      <c r="V173" s="5" t="e">
        <f>IF(#REF!=P12,M173,0)</f>
        <v>#REF!</v>
      </c>
    </row>
    <row r="174" spans="1:22" ht="13.5">
      <c r="A174" s="170"/>
      <c r="B174" s="170"/>
      <c r="C174" s="173"/>
      <c r="D174" s="173"/>
      <c r="E174" s="310"/>
      <c r="F174" s="311"/>
      <c r="G174" s="311"/>
      <c r="H174" s="311"/>
      <c r="I174" s="171"/>
      <c r="J174" s="171"/>
      <c r="K174" s="174"/>
      <c r="L174" s="169"/>
      <c r="M174" s="175">
        <f t="shared" si="7"/>
        <v>0</v>
      </c>
      <c r="N174" s="176" t="s">
        <v>35</v>
      </c>
      <c r="R174" s="5" t="e">
        <f>IF(#REF!=P8,M174,0)</f>
        <v>#REF!</v>
      </c>
      <c r="S174" s="5" t="e">
        <f>IF(#REF!=P9,M174,0)</f>
        <v>#REF!</v>
      </c>
      <c r="T174" s="5" t="e">
        <f>IF(#REF!=P10,M174,0)</f>
        <v>#REF!</v>
      </c>
      <c r="U174" s="5" t="e">
        <f>IF(#REF!=P11,M174,0)</f>
        <v>#REF!</v>
      </c>
      <c r="V174" s="5" t="e">
        <f>IF(#REF!=P12,M174,0)</f>
        <v>#REF!</v>
      </c>
    </row>
    <row r="175" spans="1:22" ht="13.5">
      <c r="A175" s="170"/>
      <c r="B175" s="170"/>
      <c r="C175" s="173"/>
      <c r="D175" s="173"/>
      <c r="E175" s="310"/>
      <c r="F175" s="311"/>
      <c r="G175" s="311"/>
      <c r="H175" s="311"/>
      <c r="I175" s="171"/>
      <c r="J175" s="171"/>
      <c r="K175" s="174"/>
      <c r="L175" s="169"/>
      <c r="M175" s="175">
        <f t="shared" si="7"/>
        <v>0</v>
      </c>
      <c r="N175" s="176" t="s">
        <v>35</v>
      </c>
      <c r="R175" s="5" t="e">
        <f>IF(#REF!=P8,M175,0)</f>
        <v>#REF!</v>
      </c>
      <c r="S175" s="5" t="e">
        <f>IF(#REF!=P9,M175,0)</f>
        <v>#REF!</v>
      </c>
      <c r="T175" s="5" t="e">
        <f>IF(#REF!=P10,M175,0)</f>
        <v>#REF!</v>
      </c>
      <c r="U175" s="5" t="e">
        <f>IF(#REF!=P11,M175,0)</f>
        <v>#REF!</v>
      </c>
      <c r="V175" s="5" t="e">
        <f>IF(#REF!=P12,M175,0)</f>
        <v>#REF!</v>
      </c>
    </row>
    <row r="176" spans="1:22" ht="13.5">
      <c r="A176" s="170"/>
      <c r="B176" s="170"/>
      <c r="C176" s="173"/>
      <c r="D176" s="173"/>
      <c r="E176" s="310"/>
      <c r="F176" s="311"/>
      <c r="G176" s="311"/>
      <c r="H176" s="311"/>
      <c r="I176" s="171"/>
      <c r="J176" s="171"/>
      <c r="K176" s="174"/>
      <c r="L176" s="169"/>
      <c r="M176" s="175">
        <f t="shared" si="7"/>
        <v>0</v>
      </c>
      <c r="N176" s="176" t="s">
        <v>35</v>
      </c>
      <c r="R176" s="5" t="e">
        <f>IF(#REF!=P8,M176,0)</f>
        <v>#REF!</v>
      </c>
      <c r="S176" s="5" t="e">
        <f>IF(#REF!=P9,M176,0)</f>
        <v>#REF!</v>
      </c>
      <c r="T176" s="5" t="e">
        <f>IF(#REF!=P10,M176,0)</f>
        <v>#REF!</v>
      </c>
      <c r="U176" s="5" t="e">
        <f>IF(#REF!=P11,M176,0)</f>
        <v>#REF!</v>
      </c>
      <c r="V176" s="5" t="e">
        <f>IF(#REF!=P12,M176,0)</f>
        <v>#REF!</v>
      </c>
    </row>
    <row r="177" spans="1:22" ht="13.5">
      <c r="A177" s="170"/>
      <c r="B177" s="170"/>
      <c r="C177" s="173"/>
      <c r="D177" s="173"/>
      <c r="E177" s="310"/>
      <c r="F177" s="311"/>
      <c r="G177" s="311"/>
      <c r="H177" s="311"/>
      <c r="I177" s="171"/>
      <c r="J177" s="171"/>
      <c r="K177" s="174"/>
      <c r="L177" s="169"/>
      <c r="M177" s="175">
        <f t="shared" si="7"/>
        <v>0</v>
      </c>
      <c r="N177" s="176" t="s">
        <v>35</v>
      </c>
      <c r="R177" s="5" t="e">
        <f>IF(#REF!=P8,M177,0)</f>
        <v>#REF!</v>
      </c>
      <c r="S177" s="5" t="e">
        <f>IF(#REF!=P9,M177,0)</f>
        <v>#REF!</v>
      </c>
      <c r="T177" s="5" t="e">
        <f>IF(#REF!=P10,M177,0)</f>
        <v>#REF!</v>
      </c>
      <c r="U177" s="5" t="e">
        <f>IF(#REF!=P11,M177,0)</f>
        <v>#REF!</v>
      </c>
      <c r="V177" s="5" t="e">
        <f>IF(#REF!=P12,M177,0)</f>
        <v>#REF!</v>
      </c>
    </row>
    <row r="178" spans="1:22" ht="14.25" thickBot="1">
      <c r="A178" s="170"/>
      <c r="B178" s="170"/>
      <c r="C178" s="173"/>
      <c r="D178" s="173"/>
      <c r="E178" s="310"/>
      <c r="F178" s="311"/>
      <c r="G178" s="311"/>
      <c r="H178" s="311"/>
      <c r="I178" s="171"/>
      <c r="J178" s="171"/>
      <c r="K178" s="174"/>
      <c r="L178" s="169"/>
      <c r="M178" s="175">
        <f t="shared" si="7"/>
        <v>0</v>
      </c>
      <c r="N178" s="176" t="s">
        <v>35</v>
      </c>
      <c r="R178" s="5" t="e">
        <f>IF(#REF!=P8,M178,0)</f>
        <v>#REF!</v>
      </c>
      <c r="S178" s="5" t="e">
        <f>IF(#REF!=P9,M178,0)</f>
        <v>#REF!</v>
      </c>
      <c r="T178" s="5" t="e">
        <f>IF(#REF!=P10,M178,0)</f>
        <v>#REF!</v>
      </c>
      <c r="U178" s="5" t="e">
        <f>IF(#REF!=P11,M178,0)</f>
        <v>#REF!</v>
      </c>
      <c r="V178" s="5" t="e">
        <f>IF(#REF!=P12,M178,0)</f>
        <v>#REF!</v>
      </c>
    </row>
    <row r="179" spans="1:22" ht="13.5" thickTop="1">
      <c r="A179" s="320" t="s">
        <v>45</v>
      </c>
      <c r="B179" s="321"/>
      <c r="C179" s="321"/>
      <c r="D179" s="321"/>
      <c r="E179" s="321"/>
      <c r="F179" s="321"/>
      <c r="G179" s="321"/>
      <c r="H179" s="321"/>
      <c r="I179" s="321"/>
      <c r="J179" s="321"/>
      <c r="K179" s="321"/>
      <c r="L179" s="321"/>
      <c r="M179" s="179">
        <f>SUM(M162:M178)</f>
        <v>0</v>
      </c>
      <c r="N179" s="72"/>
      <c r="R179" s="19" t="e">
        <f>SUM(R162:R178)</f>
        <v>#REF!</v>
      </c>
      <c r="S179" s="19" t="e">
        <f>SUM(S162:S178)</f>
        <v>#REF!</v>
      </c>
      <c r="T179" s="19" t="e">
        <f>SUM(T162:T178)</f>
        <v>#REF!</v>
      </c>
      <c r="U179" s="19" t="e">
        <f>SUM(U162:U178)</f>
        <v>#REF!</v>
      </c>
      <c r="V179" s="19" t="e">
        <f>SUM(V162:V178)</f>
        <v>#REF!</v>
      </c>
    </row>
    <row r="180" spans="1:14" ht="12.75">
      <c r="A180" s="74" t="s">
        <v>139</v>
      </c>
      <c r="B180" s="75"/>
      <c r="C180" s="76"/>
      <c r="D180" s="76"/>
      <c r="E180" s="77"/>
      <c r="F180" s="77"/>
      <c r="G180" s="77"/>
      <c r="H180" s="77"/>
      <c r="I180" s="78"/>
      <c r="J180" s="78"/>
      <c r="K180" s="73"/>
      <c r="L180" s="79"/>
      <c r="M180" s="78"/>
      <c r="N180" s="73"/>
    </row>
    <row r="181" spans="1:14" ht="13.5">
      <c r="A181" s="170"/>
      <c r="B181" s="170"/>
      <c r="C181" s="173"/>
      <c r="D181" s="173"/>
      <c r="E181" s="310"/>
      <c r="F181" s="311"/>
      <c r="G181" s="311"/>
      <c r="H181" s="312"/>
      <c r="I181" s="171"/>
      <c r="J181" s="171"/>
      <c r="K181" s="174"/>
      <c r="L181" s="169"/>
      <c r="M181" s="175">
        <f aca="true" t="shared" si="8" ref="M181:M197">IF(L181=0,,ROUND(SUM(I181+J181)/L181,2))</f>
        <v>0</v>
      </c>
      <c r="N181" s="176" t="s">
        <v>35</v>
      </c>
    </row>
    <row r="182" spans="1:14" ht="13.5">
      <c r="A182" s="170"/>
      <c r="B182" s="170"/>
      <c r="C182" s="173"/>
      <c r="D182" s="173"/>
      <c r="E182" s="310"/>
      <c r="F182" s="311"/>
      <c r="G182" s="311"/>
      <c r="H182" s="312"/>
      <c r="I182" s="171"/>
      <c r="J182" s="171"/>
      <c r="K182" s="174"/>
      <c r="L182" s="169"/>
      <c r="M182" s="175">
        <f t="shared" si="8"/>
        <v>0</v>
      </c>
      <c r="N182" s="176" t="s">
        <v>35</v>
      </c>
    </row>
    <row r="183" spans="1:14" ht="13.5">
      <c r="A183" s="170"/>
      <c r="B183" s="170"/>
      <c r="C183" s="173"/>
      <c r="D183" s="173"/>
      <c r="E183" s="310"/>
      <c r="F183" s="311"/>
      <c r="G183" s="311"/>
      <c r="H183" s="312"/>
      <c r="I183" s="171"/>
      <c r="J183" s="171"/>
      <c r="K183" s="174"/>
      <c r="L183" s="169"/>
      <c r="M183" s="175">
        <f t="shared" si="8"/>
        <v>0</v>
      </c>
      <c r="N183" s="176" t="s">
        <v>35</v>
      </c>
    </row>
    <row r="184" spans="1:14" ht="13.5">
      <c r="A184" s="170"/>
      <c r="B184" s="170"/>
      <c r="C184" s="173"/>
      <c r="D184" s="173"/>
      <c r="E184" s="310"/>
      <c r="F184" s="311"/>
      <c r="G184" s="311"/>
      <c r="H184" s="312"/>
      <c r="I184" s="171"/>
      <c r="J184" s="171"/>
      <c r="K184" s="174"/>
      <c r="L184" s="169"/>
      <c r="M184" s="175">
        <f t="shared" si="8"/>
        <v>0</v>
      </c>
      <c r="N184" s="176" t="s">
        <v>35</v>
      </c>
    </row>
    <row r="185" spans="1:14" ht="13.5">
      <c r="A185" s="170"/>
      <c r="B185" s="170"/>
      <c r="C185" s="173"/>
      <c r="D185" s="173"/>
      <c r="E185" s="310"/>
      <c r="F185" s="311"/>
      <c r="G185" s="311"/>
      <c r="H185" s="312"/>
      <c r="I185" s="171"/>
      <c r="J185" s="171"/>
      <c r="K185" s="174"/>
      <c r="L185" s="169"/>
      <c r="M185" s="175">
        <f t="shared" si="8"/>
        <v>0</v>
      </c>
      <c r="N185" s="176" t="s">
        <v>35</v>
      </c>
    </row>
    <row r="186" spans="1:14" ht="13.5">
      <c r="A186" s="170"/>
      <c r="B186" s="170"/>
      <c r="C186" s="173"/>
      <c r="D186" s="173"/>
      <c r="E186" s="310"/>
      <c r="F186" s="311"/>
      <c r="G186" s="311"/>
      <c r="H186" s="312"/>
      <c r="I186" s="171"/>
      <c r="J186" s="171"/>
      <c r="K186" s="174"/>
      <c r="L186" s="169"/>
      <c r="M186" s="175">
        <f t="shared" si="8"/>
        <v>0</v>
      </c>
      <c r="N186" s="176" t="s">
        <v>35</v>
      </c>
    </row>
    <row r="187" spans="1:14" ht="13.5">
      <c r="A187" s="170"/>
      <c r="B187" s="170"/>
      <c r="C187" s="173"/>
      <c r="D187" s="173"/>
      <c r="E187" s="310"/>
      <c r="F187" s="311"/>
      <c r="G187" s="311"/>
      <c r="H187" s="312"/>
      <c r="I187" s="171"/>
      <c r="J187" s="171"/>
      <c r="K187" s="174"/>
      <c r="L187" s="169"/>
      <c r="M187" s="175">
        <f t="shared" si="8"/>
        <v>0</v>
      </c>
      <c r="N187" s="176" t="s">
        <v>35</v>
      </c>
    </row>
    <row r="188" spans="1:14" ht="13.5">
      <c r="A188" s="170"/>
      <c r="B188" s="170"/>
      <c r="C188" s="173"/>
      <c r="D188" s="173"/>
      <c r="E188" s="310"/>
      <c r="F188" s="311"/>
      <c r="G188" s="311"/>
      <c r="H188" s="312"/>
      <c r="I188" s="171"/>
      <c r="J188" s="171"/>
      <c r="K188" s="174"/>
      <c r="L188" s="169"/>
      <c r="M188" s="175">
        <f t="shared" si="8"/>
        <v>0</v>
      </c>
      <c r="N188" s="176" t="s">
        <v>35</v>
      </c>
    </row>
    <row r="189" spans="1:14" ht="13.5">
      <c r="A189" s="170"/>
      <c r="B189" s="170"/>
      <c r="C189" s="173"/>
      <c r="D189" s="173"/>
      <c r="E189" s="310"/>
      <c r="F189" s="311"/>
      <c r="G189" s="311"/>
      <c r="H189" s="312"/>
      <c r="I189" s="171"/>
      <c r="J189" s="171"/>
      <c r="K189" s="174"/>
      <c r="L189" s="169"/>
      <c r="M189" s="175">
        <f t="shared" si="8"/>
        <v>0</v>
      </c>
      <c r="N189" s="176" t="s">
        <v>35</v>
      </c>
    </row>
    <row r="190" spans="1:14" ht="13.5">
      <c r="A190" s="170"/>
      <c r="B190" s="170"/>
      <c r="C190" s="173"/>
      <c r="D190" s="173"/>
      <c r="E190" s="310"/>
      <c r="F190" s="311"/>
      <c r="G190" s="311"/>
      <c r="H190" s="312"/>
      <c r="I190" s="171"/>
      <c r="J190" s="171"/>
      <c r="K190" s="174"/>
      <c r="L190" s="169"/>
      <c r="M190" s="175">
        <f t="shared" si="8"/>
        <v>0</v>
      </c>
      <c r="N190" s="176" t="s">
        <v>35</v>
      </c>
    </row>
    <row r="191" spans="1:14" ht="13.5">
      <c r="A191" s="170"/>
      <c r="B191" s="170"/>
      <c r="C191" s="173"/>
      <c r="D191" s="173"/>
      <c r="E191" s="310"/>
      <c r="F191" s="311"/>
      <c r="G191" s="311"/>
      <c r="H191" s="312"/>
      <c r="I191" s="171"/>
      <c r="J191" s="171"/>
      <c r="K191" s="174"/>
      <c r="L191" s="169"/>
      <c r="M191" s="175">
        <f t="shared" si="8"/>
        <v>0</v>
      </c>
      <c r="N191" s="176" t="s">
        <v>35</v>
      </c>
    </row>
    <row r="192" spans="1:14" ht="13.5">
      <c r="A192" s="170"/>
      <c r="B192" s="170"/>
      <c r="C192" s="173"/>
      <c r="D192" s="173"/>
      <c r="E192" s="310"/>
      <c r="F192" s="311"/>
      <c r="G192" s="311"/>
      <c r="H192" s="312"/>
      <c r="I192" s="171"/>
      <c r="J192" s="171"/>
      <c r="K192" s="174"/>
      <c r="L192" s="169"/>
      <c r="M192" s="175">
        <f t="shared" si="8"/>
        <v>0</v>
      </c>
      <c r="N192" s="176" t="s">
        <v>35</v>
      </c>
    </row>
    <row r="193" spans="1:14" ht="13.5">
      <c r="A193" s="170"/>
      <c r="B193" s="170"/>
      <c r="C193" s="173"/>
      <c r="D193" s="173"/>
      <c r="E193" s="310"/>
      <c r="F193" s="311"/>
      <c r="G193" s="311"/>
      <c r="H193" s="312"/>
      <c r="I193" s="171"/>
      <c r="J193" s="171"/>
      <c r="K193" s="174"/>
      <c r="L193" s="169"/>
      <c r="M193" s="175">
        <f t="shared" si="8"/>
        <v>0</v>
      </c>
      <c r="N193" s="176" t="s">
        <v>35</v>
      </c>
    </row>
    <row r="194" spans="1:14" ht="13.5">
      <c r="A194" s="170"/>
      <c r="B194" s="170"/>
      <c r="C194" s="173"/>
      <c r="D194" s="173"/>
      <c r="E194" s="310"/>
      <c r="F194" s="311"/>
      <c r="G194" s="311"/>
      <c r="H194" s="312"/>
      <c r="I194" s="171"/>
      <c r="J194" s="171"/>
      <c r="K194" s="174"/>
      <c r="L194" s="169"/>
      <c r="M194" s="175">
        <f t="shared" si="8"/>
        <v>0</v>
      </c>
      <c r="N194" s="176" t="s">
        <v>35</v>
      </c>
    </row>
    <row r="195" spans="1:14" ht="13.5">
      <c r="A195" s="170"/>
      <c r="B195" s="170"/>
      <c r="C195" s="173"/>
      <c r="D195" s="173"/>
      <c r="E195" s="310"/>
      <c r="F195" s="311"/>
      <c r="G195" s="311"/>
      <c r="H195" s="312"/>
      <c r="I195" s="171"/>
      <c r="J195" s="171"/>
      <c r="K195" s="174"/>
      <c r="L195" s="169"/>
      <c r="M195" s="175">
        <f t="shared" si="8"/>
        <v>0</v>
      </c>
      <c r="N195" s="176" t="s">
        <v>35</v>
      </c>
    </row>
    <row r="196" spans="1:14" ht="13.5">
      <c r="A196" s="170"/>
      <c r="B196" s="170"/>
      <c r="C196" s="173"/>
      <c r="D196" s="173"/>
      <c r="E196" s="310"/>
      <c r="F196" s="311"/>
      <c r="G196" s="311"/>
      <c r="H196" s="312"/>
      <c r="I196" s="171"/>
      <c r="J196" s="171"/>
      <c r="K196" s="174"/>
      <c r="L196" s="169"/>
      <c r="M196" s="175">
        <f t="shared" si="8"/>
        <v>0</v>
      </c>
      <c r="N196" s="176" t="s">
        <v>35</v>
      </c>
    </row>
    <row r="197" spans="1:14" ht="13.5">
      <c r="A197" s="170"/>
      <c r="B197" s="170"/>
      <c r="C197" s="173"/>
      <c r="D197" s="173"/>
      <c r="E197" s="310"/>
      <c r="F197" s="311"/>
      <c r="G197" s="311"/>
      <c r="H197" s="312"/>
      <c r="I197" s="171"/>
      <c r="J197" s="171"/>
      <c r="K197" s="174"/>
      <c r="L197" s="169"/>
      <c r="M197" s="175">
        <f t="shared" si="8"/>
        <v>0</v>
      </c>
      <c r="N197" s="176" t="s">
        <v>35</v>
      </c>
    </row>
    <row r="198" spans="1:14" ht="12.75">
      <c r="A198" s="320" t="s">
        <v>46</v>
      </c>
      <c r="B198" s="321"/>
      <c r="C198" s="321"/>
      <c r="D198" s="321"/>
      <c r="E198" s="321"/>
      <c r="F198" s="321"/>
      <c r="G198" s="321"/>
      <c r="H198" s="321"/>
      <c r="I198" s="321"/>
      <c r="J198" s="321"/>
      <c r="K198" s="321"/>
      <c r="L198" s="321"/>
      <c r="M198" s="179">
        <f>SUM(M181:M197)</f>
        <v>0</v>
      </c>
      <c r="N198" s="72"/>
    </row>
    <row r="199" spans="1:14" ht="12.75">
      <c r="A199" s="322" t="s">
        <v>47</v>
      </c>
      <c r="B199" s="323"/>
      <c r="C199" s="323"/>
      <c r="D199" s="323"/>
      <c r="E199" s="323"/>
      <c r="F199" s="323"/>
      <c r="G199" s="323"/>
      <c r="H199" s="323"/>
      <c r="I199" s="323"/>
      <c r="J199" s="323"/>
      <c r="K199" s="323"/>
      <c r="L199" s="323"/>
      <c r="M199" s="180">
        <f>SUM(M160,M179,M198)</f>
        <v>13511.07</v>
      </c>
      <c r="N199" s="80"/>
    </row>
    <row r="200" ht="4.5" customHeight="1"/>
    <row r="201" spans="1:14" ht="12.75">
      <c r="A201" s="313" t="s">
        <v>140</v>
      </c>
      <c r="B201" s="314"/>
      <c r="C201" s="314"/>
      <c r="D201" s="314"/>
      <c r="E201" s="314"/>
      <c r="F201" s="314"/>
      <c r="G201" s="314"/>
      <c r="H201" s="314"/>
      <c r="I201" s="314"/>
      <c r="J201" s="314"/>
      <c r="K201" s="314"/>
      <c r="L201" s="314"/>
      <c r="M201" s="314"/>
      <c r="N201" s="314"/>
    </row>
    <row r="202" spans="1:14" ht="12.75" customHeight="1">
      <c r="A202" s="299" t="s">
        <v>17</v>
      </c>
      <c r="B202" s="299" t="s">
        <v>18</v>
      </c>
      <c r="C202" s="315" t="s">
        <v>19</v>
      </c>
      <c r="D202" s="316" t="s">
        <v>22</v>
      </c>
      <c r="E202" s="317" t="s">
        <v>23</v>
      </c>
      <c r="F202" s="317"/>
      <c r="G202" s="317"/>
      <c r="H202" s="317"/>
      <c r="I202" s="318" t="s">
        <v>20</v>
      </c>
      <c r="J202" s="300" t="s">
        <v>21</v>
      </c>
      <c r="K202" s="302" t="s">
        <v>24</v>
      </c>
      <c r="L202" s="305" t="s">
        <v>25</v>
      </c>
      <c r="M202" s="307" t="s">
        <v>26</v>
      </c>
      <c r="N202" s="290" t="s">
        <v>27</v>
      </c>
    </row>
    <row r="203" spans="1:14" ht="12.75">
      <c r="A203" s="299"/>
      <c r="B203" s="299"/>
      <c r="C203" s="315"/>
      <c r="D203" s="316"/>
      <c r="E203" s="317"/>
      <c r="F203" s="317"/>
      <c r="G203" s="317"/>
      <c r="H203" s="317"/>
      <c r="I203" s="319"/>
      <c r="J203" s="301"/>
      <c r="K203" s="303"/>
      <c r="L203" s="306"/>
      <c r="M203" s="308"/>
      <c r="N203" s="291"/>
    </row>
    <row r="204" spans="1:14" ht="13.5" customHeight="1">
      <c r="A204" s="299"/>
      <c r="B204" s="299"/>
      <c r="C204" s="315"/>
      <c r="D204" s="316"/>
      <c r="E204" s="317"/>
      <c r="F204" s="317"/>
      <c r="G204" s="317"/>
      <c r="H204" s="317"/>
      <c r="I204" s="172" t="str">
        <f>I11</f>
        <v>[nat. currency]</v>
      </c>
      <c r="J204" s="172" t="str">
        <f>I11</f>
        <v>[nat. currency]</v>
      </c>
      <c r="K204" s="304"/>
      <c r="L204" s="177" t="s">
        <v>28</v>
      </c>
      <c r="M204" s="309"/>
      <c r="N204" s="292"/>
    </row>
    <row r="205" spans="1:14" ht="13.5">
      <c r="A205" s="170"/>
      <c r="B205" s="170"/>
      <c r="C205" s="173"/>
      <c r="D205" s="173"/>
      <c r="E205" s="310"/>
      <c r="F205" s="311"/>
      <c r="G205" s="311"/>
      <c r="H205" s="312"/>
      <c r="I205" s="171"/>
      <c r="J205" s="171"/>
      <c r="K205" s="174"/>
      <c r="L205" s="169"/>
      <c r="M205" s="175">
        <f aca="true" t="shared" si="9" ref="M205:M221">IF(L205=0,,ROUND(SUM(I205+J205)/L205,2))</f>
        <v>0</v>
      </c>
      <c r="N205" s="176" t="s">
        <v>35</v>
      </c>
    </row>
    <row r="206" spans="1:14" ht="13.5">
      <c r="A206" s="170"/>
      <c r="B206" s="170"/>
      <c r="C206" s="173"/>
      <c r="D206" s="173"/>
      <c r="E206" s="310"/>
      <c r="F206" s="311"/>
      <c r="G206" s="311"/>
      <c r="H206" s="312"/>
      <c r="I206" s="171"/>
      <c r="J206" s="171"/>
      <c r="K206" s="174"/>
      <c r="L206" s="169"/>
      <c r="M206" s="175">
        <f t="shared" si="9"/>
        <v>0</v>
      </c>
      <c r="N206" s="176" t="s">
        <v>35</v>
      </c>
    </row>
    <row r="207" spans="1:14" ht="13.5">
      <c r="A207" s="170"/>
      <c r="B207" s="170"/>
      <c r="C207" s="173"/>
      <c r="D207" s="173"/>
      <c r="E207" s="310"/>
      <c r="F207" s="311"/>
      <c r="G207" s="311"/>
      <c r="H207" s="312"/>
      <c r="I207" s="171"/>
      <c r="J207" s="171"/>
      <c r="K207" s="174"/>
      <c r="L207" s="169"/>
      <c r="M207" s="175">
        <f t="shared" si="9"/>
        <v>0</v>
      </c>
      <c r="N207" s="176" t="s">
        <v>35</v>
      </c>
    </row>
    <row r="208" spans="1:14" ht="13.5">
      <c r="A208" s="170"/>
      <c r="B208" s="170"/>
      <c r="C208" s="173"/>
      <c r="D208" s="173"/>
      <c r="E208" s="310"/>
      <c r="F208" s="311"/>
      <c r="G208" s="311"/>
      <c r="H208" s="312"/>
      <c r="I208" s="171"/>
      <c r="J208" s="171"/>
      <c r="K208" s="174"/>
      <c r="L208" s="169"/>
      <c r="M208" s="175">
        <f t="shared" si="9"/>
        <v>0</v>
      </c>
      <c r="N208" s="176" t="s">
        <v>35</v>
      </c>
    </row>
    <row r="209" spans="1:14" ht="13.5">
      <c r="A209" s="170"/>
      <c r="B209" s="170"/>
      <c r="C209" s="173"/>
      <c r="D209" s="173"/>
      <c r="E209" s="310"/>
      <c r="F209" s="311"/>
      <c r="G209" s="311"/>
      <c r="H209" s="312"/>
      <c r="I209" s="171"/>
      <c r="J209" s="171"/>
      <c r="K209" s="174"/>
      <c r="L209" s="169"/>
      <c r="M209" s="175">
        <f t="shared" si="9"/>
        <v>0</v>
      </c>
      <c r="N209" s="176" t="s">
        <v>35</v>
      </c>
    </row>
    <row r="210" spans="1:14" ht="13.5">
      <c r="A210" s="170"/>
      <c r="B210" s="170"/>
      <c r="C210" s="173"/>
      <c r="D210" s="173"/>
      <c r="E210" s="310"/>
      <c r="F210" s="311"/>
      <c r="G210" s="311"/>
      <c r="H210" s="312"/>
      <c r="I210" s="171"/>
      <c r="J210" s="171"/>
      <c r="K210" s="174"/>
      <c r="L210" s="169"/>
      <c r="M210" s="175">
        <f t="shared" si="9"/>
        <v>0</v>
      </c>
      <c r="N210" s="176" t="s">
        <v>35</v>
      </c>
    </row>
    <row r="211" spans="1:14" ht="13.5">
      <c r="A211" s="170"/>
      <c r="B211" s="170"/>
      <c r="C211" s="173"/>
      <c r="D211" s="173"/>
      <c r="E211" s="310"/>
      <c r="F211" s="311"/>
      <c r="G211" s="311"/>
      <c r="H211" s="312"/>
      <c r="I211" s="171"/>
      <c r="J211" s="171"/>
      <c r="K211" s="174"/>
      <c r="L211" s="169"/>
      <c r="M211" s="175">
        <f t="shared" si="9"/>
        <v>0</v>
      </c>
      <c r="N211" s="176" t="s">
        <v>35</v>
      </c>
    </row>
    <row r="212" spans="1:14" ht="13.5">
      <c r="A212" s="170"/>
      <c r="B212" s="170"/>
      <c r="C212" s="173"/>
      <c r="D212" s="173"/>
      <c r="E212" s="310"/>
      <c r="F212" s="311"/>
      <c r="G212" s="311"/>
      <c r="H212" s="312"/>
      <c r="I212" s="171"/>
      <c r="J212" s="171"/>
      <c r="K212" s="174"/>
      <c r="L212" s="169"/>
      <c r="M212" s="175">
        <f t="shared" si="9"/>
        <v>0</v>
      </c>
      <c r="N212" s="176" t="s">
        <v>35</v>
      </c>
    </row>
    <row r="213" spans="1:14" ht="13.5">
      <c r="A213" s="170"/>
      <c r="B213" s="170"/>
      <c r="C213" s="173"/>
      <c r="D213" s="173"/>
      <c r="E213" s="310"/>
      <c r="F213" s="311"/>
      <c r="G213" s="311"/>
      <c r="H213" s="312"/>
      <c r="I213" s="171"/>
      <c r="J213" s="171"/>
      <c r="K213" s="174"/>
      <c r="L213" s="169"/>
      <c r="M213" s="175">
        <f t="shared" si="9"/>
        <v>0</v>
      </c>
      <c r="N213" s="176" t="s">
        <v>35</v>
      </c>
    </row>
    <row r="214" spans="1:14" ht="13.5">
      <c r="A214" s="170"/>
      <c r="B214" s="170"/>
      <c r="C214" s="173"/>
      <c r="D214" s="173"/>
      <c r="E214" s="310"/>
      <c r="F214" s="311"/>
      <c r="G214" s="311"/>
      <c r="H214" s="312"/>
      <c r="I214" s="171"/>
      <c r="J214" s="171"/>
      <c r="K214" s="174"/>
      <c r="L214" s="169"/>
      <c r="M214" s="175">
        <f t="shared" si="9"/>
        <v>0</v>
      </c>
      <c r="N214" s="176" t="s">
        <v>35</v>
      </c>
    </row>
    <row r="215" spans="1:14" ht="13.5">
      <c r="A215" s="170"/>
      <c r="B215" s="170"/>
      <c r="C215" s="173"/>
      <c r="D215" s="173"/>
      <c r="E215" s="310"/>
      <c r="F215" s="311"/>
      <c r="G215" s="311"/>
      <c r="H215" s="312"/>
      <c r="I215" s="171"/>
      <c r="J215" s="171"/>
      <c r="K215" s="174"/>
      <c r="L215" s="169"/>
      <c r="M215" s="175">
        <f t="shared" si="9"/>
        <v>0</v>
      </c>
      <c r="N215" s="176" t="s">
        <v>35</v>
      </c>
    </row>
    <row r="216" spans="1:14" ht="13.5">
      <c r="A216" s="170"/>
      <c r="B216" s="170"/>
      <c r="C216" s="173"/>
      <c r="D216" s="173"/>
      <c r="E216" s="310"/>
      <c r="F216" s="311"/>
      <c r="G216" s="311"/>
      <c r="H216" s="312"/>
      <c r="I216" s="171"/>
      <c r="J216" s="171"/>
      <c r="K216" s="174"/>
      <c r="L216" s="169"/>
      <c r="M216" s="175">
        <f t="shared" si="9"/>
        <v>0</v>
      </c>
      <c r="N216" s="176" t="s">
        <v>35</v>
      </c>
    </row>
    <row r="217" spans="1:14" ht="13.5">
      <c r="A217" s="170"/>
      <c r="B217" s="170"/>
      <c r="C217" s="173"/>
      <c r="D217" s="173"/>
      <c r="E217" s="310"/>
      <c r="F217" s="311"/>
      <c r="G217" s="311"/>
      <c r="H217" s="312"/>
      <c r="I217" s="171"/>
      <c r="J217" s="171"/>
      <c r="K217" s="174"/>
      <c r="L217" s="169"/>
      <c r="M217" s="175">
        <f t="shared" si="9"/>
        <v>0</v>
      </c>
      <c r="N217" s="176" t="s">
        <v>35</v>
      </c>
    </row>
    <row r="218" spans="1:14" ht="13.5">
      <c r="A218" s="170"/>
      <c r="B218" s="170"/>
      <c r="C218" s="173"/>
      <c r="D218" s="173"/>
      <c r="E218" s="310"/>
      <c r="F218" s="311"/>
      <c r="G218" s="311"/>
      <c r="H218" s="312"/>
      <c r="I218" s="171"/>
      <c r="J218" s="171"/>
      <c r="K218" s="174"/>
      <c r="L218" s="169"/>
      <c r="M218" s="175">
        <f t="shared" si="9"/>
        <v>0</v>
      </c>
      <c r="N218" s="176" t="s">
        <v>35</v>
      </c>
    </row>
    <row r="219" spans="1:14" ht="13.5">
      <c r="A219" s="170"/>
      <c r="B219" s="170"/>
      <c r="C219" s="173"/>
      <c r="D219" s="173"/>
      <c r="E219" s="310"/>
      <c r="F219" s="311"/>
      <c r="G219" s="311"/>
      <c r="H219" s="312"/>
      <c r="I219" s="171"/>
      <c r="J219" s="171"/>
      <c r="K219" s="174"/>
      <c r="L219" s="169"/>
      <c r="M219" s="175">
        <f t="shared" si="9"/>
        <v>0</v>
      </c>
      <c r="N219" s="176" t="s">
        <v>35</v>
      </c>
    </row>
    <row r="220" spans="1:14" ht="13.5">
      <c r="A220" s="170"/>
      <c r="B220" s="170"/>
      <c r="C220" s="173"/>
      <c r="D220" s="173"/>
      <c r="E220" s="310"/>
      <c r="F220" s="311"/>
      <c r="G220" s="311"/>
      <c r="H220" s="312"/>
      <c r="I220" s="171"/>
      <c r="J220" s="171"/>
      <c r="K220" s="174"/>
      <c r="L220" s="169"/>
      <c r="M220" s="175">
        <f t="shared" si="9"/>
        <v>0</v>
      </c>
      <c r="N220" s="176" t="s">
        <v>35</v>
      </c>
    </row>
    <row r="221" spans="1:14" ht="13.5">
      <c r="A221" s="170"/>
      <c r="B221" s="170"/>
      <c r="C221" s="173"/>
      <c r="D221" s="173"/>
      <c r="E221" s="310"/>
      <c r="F221" s="311"/>
      <c r="G221" s="311"/>
      <c r="H221" s="312"/>
      <c r="I221" s="171"/>
      <c r="J221" s="171"/>
      <c r="K221" s="174"/>
      <c r="L221" s="169"/>
      <c r="M221" s="175">
        <f t="shared" si="9"/>
        <v>0</v>
      </c>
      <c r="N221" s="176" t="s">
        <v>35</v>
      </c>
    </row>
    <row r="222" spans="1:14" ht="13.5">
      <c r="A222" s="287" t="s">
        <v>48</v>
      </c>
      <c r="B222" s="288"/>
      <c r="C222" s="288"/>
      <c r="D222" s="288"/>
      <c r="E222" s="288"/>
      <c r="F222" s="288"/>
      <c r="G222" s="288"/>
      <c r="H222" s="288"/>
      <c r="I222" s="288"/>
      <c r="J222" s="288"/>
      <c r="K222" s="288"/>
      <c r="L222" s="288"/>
      <c r="M222" s="178">
        <f>SUM(M205:M221)</f>
        <v>0</v>
      </c>
      <c r="N222" s="71"/>
    </row>
    <row r="223" ht="4.5" customHeight="1"/>
    <row r="224" spans="1:14" ht="12.75">
      <c r="A224" s="313" t="s">
        <v>141</v>
      </c>
      <c r="B224" s="314"/>
      <c r="C224" s="314"/>
      <c r="D224" s="314"/>
      <c r="E224" s="314"/>
      <c r="F224" s="314"/>
      <c r="G224" s="314"/>
      <c r="H224" s="314"/>
      <c r="I224" s="314"/>
      <c r="J224" s="314"/>
      <c r="K224" s="314"/>
      <c r="L224" s="314"/>
      <c r="M224" s="314"/>
      <c r="N224" s="314"/>
    </row>
    <row r="225" spans="1:14" ht="12.75" customHeight="1">
      <c r="A225" s="299" t="s">
        <v>17</v>
      </c>
      <c r="B225" s="299" t="s">
        <v>18</v>
      </c>
      <c r="C225" s="315" t="s">
        <v>19</v>
      </c>
      <c r="D225" s="316" t="s">
        <v>22</v>
      </c>
      <c r="E225" s="317" t="s">
        <v>23</v>
      </c>
      <c r="F225" s="317"/>
      <c r="G225" s="317"/>
      <c r="H225" s="317"/>
      <c r="I225" s="318" t="s">
        <v>20</v>
      </c>
      <c r="J225" s="300" t="s">
        <v>21</v>
      </c>
      <c r="K225" s="302" t="s">
        <v>24</v>
      </c>
      <c r="L225" s="305" t="s">
        <v>25</v>
      </c>
      <c r="M225" s="307" t="s">
        <v>26</v>
      </c>
      <c r="N225" s="290" t="s">
        <v>27</v>
      </c>
    </row>
    <row r="226" spans="1:14" ht="12.75">
      <c r="A226" s="299"/>
      <c r="B226" s="299"/>
      <c r="C226" s="315"/>
      <c r="D226" s="316"/>
      <c r="E226" s="317"/>
      <c r="F226" s="317"/>
      <c r="G226" s="317"/>
      <c r="H226" s="317"/>
      <c r="I226" s="319"/>
      <c r="J226" s="301"/>
      <c r="K226" s="303"/>
      <c r="L226" s="306"/>
      <c r="M226" s="308"/>
      <c r="N226" s="291"/>
    </row>
    <row r="227" spans="1:14" ht="13.5" customHeight="1">
      <c r="A227" s="299"/>
      <c r="B227" s="299"/>
      <c r="C227" s="315"/>
      <c r="D227" s="316"/>
      <c r="E227" s="317"/>
      <c r="F227" s="317"/>
      <c r="G227" s="317"/>
      <c r="H227" s="317"/>
      <c r="I227" s="172" t="str">
        <f>I11</f>
        <v>[nat. currency]</v>
      </c>
      <c r="J227" s="172" t="str">
        <f>I11</f>
        <v>[nat. currency]</v>
      </c>
      <c r="K227" s="304"/>
      <c r="L227" s="177" t="s">
        <v>28</v>
      </c>
      <c r="M227" s="309"/>
      <c r="N227" s="292"/>
    </row>
    <row r="228" spans="1:14" ht="13.5">
      <c r="A228" s="170"/>
      <c r="B228" s="170"/>
      <c r="C228" s="173"/>
      <c r="D228" s="173"/>
      <c r="E228" s="310"/>
      <c r="F228" s="311"/>
      <c r="G228" s="311"/>
      <c r="H228" s="312"/>
      <c r="I228" s="171"/>
      <c r="J228" s="171"/>
      <c r="K228" s="174"/>
      <c r="L228" s="169"/>
      <c r="M228" s="175">
        <f aca="true" t="shared" si="10" ref="M228:M244">IF(L228=0,,ROUND(SUM(I228+J228)/L228,2))</f>
        <v>0</v>
      </c>
      <c r="N228" s="176" t="s">
        <v>35</v>
      </c>
    </row>
    <row r="229" spans="1:14" ht="13.5">
      <c r="A229" s="170"/>
      <c r="B229" s="170"/>
      <c r="C229" s="173"/>
      <c r="D229" s="173"/>
      <c r="E229" s="310"/>
      <c r="F229" s="311"/>
      <c r="G229" s="311"/>
      <c r="H229" s="312"/>
      <c r="I229" s="171"/>
      <c r="J229" s="171"/>
      <c r="K229" s="174"/>
      <c r="L229" s="169"/>
      <c r="M229" s="175">
        <f t="shared" si="10"/>
        <v>0</v>
      </c>
      <c r="N229" s="176" t="s">
        <v>35</v>
      </c>
    </row>
    <row r="230" spans="1:14" ht="13.5">
      <c r="A230" s="170"/>
      <c r="B230" s="170"/>
      <c r="C230" s="173"/>
      <c r="D230" s="173"/>
      <c r="E230" s="310"/>
      <c r="F230" s="311"/>
      <c r="G230" s="311"/>
      <c r="H230" s="312"/>
      <c r="I230" s="171"/>
      <c r="J230" s="171"/>
      <c r="K230" s="174"/>
      <c r="L230" s="169"/>
      <c r="M230" s="175">
        <f t="shared" si="10"/>
        <v>0</v>
      </c>
      <c r="N230" s="176" t="s">
        <v>35</v>
      </c>
    </row>
    <row r="231" spans="1:14" ht="13.5">
      <c r="A231" s="170"/>
      <c r="B231" s="170"/>
      <c r="C231" s="173"/>
      <c r="D231" s="173"/>
      <c r="E231" s="310"/>
      <c r="F231" s="311"/>
      <c r="G231" s="311"/>
      <c r="H231" s="312"/>
      <c r="I231" s="171"/>
      <c r="J231" s="171"/>
      <c r="K231" s="174"/>
      <c r="L231" s="169"/>
      <c r="M231" s="175">
        <f t="shared" si="10"/>
        <v>0</v>
      </c>
      <c r="N231" s="176" t="s">
        <v>35</v>
      </c>
    </row>
    <row r="232" spans="1:14" ht="13.5">
      <c r="A232" s="170"/>
      <c r="B232" s="170"/>
      <c r="C232" s="173"/>
      <c r="D232" s="173"/>
      <c r="E232" s="310"/>
      <c r="F232" s="311"/>
      <c r="G232" s="311"/>
      <c r="H232" s="312"/>
      <c r="I232" s="171"/>
      <c r="J232" s="171"/>
      <c r="K232" s="174"/>
      <c r="L232" s="169"/>
      <c r="M232" s="175">
        <f t="shared" si="10"/>
        <v>0</v>
      </c>
      <c r="N232" s="176" t="s">
        <v>35</v>
      </c>
    </row>
    <row r="233" spans="1:14" ht="13.5">
      <c r="A233" s="170"/>
      <c r="B233" s="170"/>
      <c r="C233" s="173"/>
      <c r="D233" s="173"/>
      <c r="E233" s="310"/>
      <c r="F233" s="311"/>
      <c r="G233" s="311"/>
      <c r="H233" s="312"/>
      <c r="I233" s="171"/>
      <c r="J233" s="171"/>
      <c r="K233" s="174"/>
      <c r="L233" s="169"/>
      <c r="M233" s="175">
        <f t="shared" si="10"/>
        <v>0</v>
      </c>
      <c r="N233" s="176" t="s">
        <v>35</v>
      </c>
    </row>
    <row r="234" spans="1:14" ht="13.5">
      <c r="A234" s="170"/>
      <c r="B234" s="170"/>
      <c r="C234" s="173"/>
      <c r="D234" s="173"/>
      <c r="E234" s="310"/>
      <c r="F234" s="311"/>
      <c r="G234" s="311"/>
      <c r="H234" s="312"/>
      <c r="I234" s="171"/>
      <c r="J234" s="171"/>
      <c r="K234" s="174"/>
      <c r="L234" s="169"/>
      <c r="M234" s="175">
        <f t="shared" si="10"/>
        <v>0</v>
      </c>
      <c r="N234" s="176" t="s">
        <v>35</v>
      </c>
    </row>
    <row r="235" spans="1:14" ht="13.5">
      <c r="A235" s="170"/>
      <c r="B235" s="170"/>
      <c r="C235" s="173"/>
      <c r="D235" s="173"/>
      <c r="E235" s="310"/>
      <c r="F235" s="311"/>
      <c r="G235" s="311"/>
      <c r="H235" s="312"/>
      <c r="I235" s="171"/>
      <c r="J235" s="171"/>
      <c r="K235" s="174"/>
      <c r="L235" s="169"/>
      <c r="M235" s="175">
        <f t="shared" si="10"/>
        <v>0</v>
      </c>
      <c r="N235" s="176" t="s">
        <v>35</v>
      </c>
    </row>
    <row r="236" spans="1:14" ht="13.5">
      <c r="A236" s="170"/>
      <c r="B236" s="170"/>
      <c r="C236" s="173"/>
      <c r="D236" s="173"/>
      <c r="E236" s="310"/>
      <c r="F236" s="311"/>
      <c r="G236" s="311"/>
      <c r="H236" s="312"/>
      <c r="I236" s="171"/>
      <c r="J236" s="171"/>
      <c r="K236" s="174"/>
      <c r="L236" s="169"/>
      <c r="M236" s="175">
        <f t="shared" si="10"/>
        <v>0</v>
      </c>
      <c r="N236" s="176" t="s">
        <v>35</v>
      </c>
    </row>
    <row r="237" spans="1:14" ht="13.5">
      <c r="A237" s="170"/>
      <c r="B237" s="170"/>
      <c r="C237" s="173"/>
      <c r="D237" s="173"/>
      <c r="E237" s="310"/>
      <c r="F237" s="311"/>
      <c r="G237" s="311"/>
      <c r="H237" s="312"/>
      <c r="I237" s="171"/>
      <c r="J237" s="171"/>
      <c r="K237" s="174"/>
      <c r="L237" s="169"/>
      <c r="M237" s="175">
        <f t="shared" si="10"/>
        <v>0</v>
      </c>
      <c r="N237" s="176" t="s">
        <v>35</v>
      </c>
    </row>
    <row r="238" spans="1:14" ht="13.5">
      <c r="A238" s="170"/>
      <c r="B238" s="170"/>
      <c r="C238" s="173"/>
      <c r="D238" s="173"/>
      <c r="E238" s="310"/>
      <c r="F238" s="311"/>
      <c r="G238" s="311"/>
      <c r="H238" s="312"/>
      <c r="I238" s="171"/>
      <c r="J238" s="171"/>
      <c r="K238" s="174"/>
      <c r="L238" s="169"/>
      <c r="M238" s="175">
        <f t="shared" si="10"/>
        <v>0</v>
      </c>
      <c r="N238" s="176" t="s">
        <v>35</v>
      </c>
    </row>
    <row r="239" spans="1:14" ht="13.5">
      <c r="A239" s="170"/>
      <c r="B239" s="170"/>
      <c r="C239" s="173"/>
      <c r="D239" s="173"/>
      <c r="E239" s="310"/>
      <c r="F239" s="311"/>
      <c r="G239" s="311"/>
      <c r="H239" s="312"/>
      <c r="I239" s="171"/>
      <c r="J239" s="171"/>
      <c r="K239" s="174"/>
      <c r="L239" s="169"/>
      <c r="M239" s="175">
        <f t="shared" si="10"/>
        <v>0</v>
      </c>
      <c r="N239" s="176" t="s">
        <v>35</v>
      </c>
    </row>
    <row r="240" spans="1:14" ht="13.5">
      <c r="A240" s="170"/>
      <c r="B240" s="170"/>
      <c r="C240" s="173"/>
      <c r="D240" s="173"/>
      <c r="E240" s="310"/>
      <c r="F240" s="311"/>
      <c r="G240" s="311"/>
      <c r="H240" s="312"/>
      <c r="I240" s="171"/>
      <c r="J240" s="171"/>
      <c r="K240" s="174"/>
      <c r="L240" s="169"/>
      <c r="M240" s="175">
        <f t="shared" si="10"/>
        <v>0</v>
      </c>
      <c r="N240" s="176" t="s">
        <v>35</v>
      </c>
    </row>
    <row r="241" spans="1:14" ht="13.5">
      <c r="A241" s="170"/>
      <c r="B241" s="170"/>
      <c r="C241" s="173"/>
      <c r="D241" s="173"/>
      <c r="E241" s="310"/>
      <c r="F241" s="311"/>
      <c r="G241" s="311"/>
      <c r="H241" s="312"/>
      <c r="I241" s="171"/>
      <c r="J241" s="171"/>
      <c r="K241" s="174"/>
      <c r="L241" s="169"/>
      <c r="M241" s="175">
        <f t="shared" si="10"/>
        <v>0</v>
      </c>
      <c r="N241" s="176" t="s">
        <v>35</v>
      </c>
    </row>
    <row r="242" spans="1:14" ht="13.5">
      <c r="A242" s="170"/>
      <c r="B242" s="170"/>
      <c r="C242" s="173"/>
      <c r="D242" s="173"/>
      <c r="E242" s="310"/>
      <c r="F242" s="311"/>
      <c r="G242" s="311"/>
      <c r="H242" s="312"/>
      <c r="I242" s="171"/>
      <c r="J242" s="171"/>
      <c r="K242" s="174"/>
      <c r="L242" s="169"/>
      <c r="M242" s="175">
        <f t="shared" si="10"/>
        <v>0</v>
      </c>
      <c r="N242" s="176" t="s">
        <v>35</v>
      </c>
    </row>
    <row r="243" spans="1:14" ht="13.5">
      <c r="A243" s="170"/>
      <c r="B243" s="170"/>
      <c r="C243" s="173"/>
      <c r="D243" s="173"/>
      <c r="E243" s="310"/>
      <c r="F243" s="311"/>
      <c r="G243" s="311"/>
      <c r="H243" s="312"/>
      <c r="I243" s="171"/>
      <c r="J243" s="171"/>
      <c r="K243" s="174"/>
      <c r="L243" s="169"/>
      <c r="M243" s="175">
        <f t="shared" si="10"/>
        <v>0</v>
      </c>
      <c r="N243" s="176" t="s">
        <v>35</v>
      </c>
    </row>
    <row r="244" spans="1:14" ht="13.5">
      <c r="A244" s="170"/>
      <c r="B244" s="170"/>
      <c r="C244" s="173"/>
      <c r="D244" s="173"/>
      <c r="E244" s="310"/>
      <c r="F244" s="311"/>
      <c r="G244" s="311"/>
      <c r="H244" s="312"/>
      <c r="I244" s="171"/>
      <c r="J244" s="171"/>
      <c r="K244" s="174"/>
      <c r="L244" s="169"/>
      <c r="M244" s="175">
        <f t="shared" si="10"/>
        <v>0</v>
      </c>
      <c r="N244" s="176" t="s">
        <v>35</v>
      </c>
    </row>
    <row r="245" spans="1:14" ht="13.5">
      <c r="A245" s="287" t="s">
        <v>49</v>
      </c>
      <c r="B245" s="288"/>
      <c r="C245" s="288"/>
      <c r="D245" s="288"/>
      <c r="E245" s="288"/>
      <c r="F245" s="288"/>
      <c r="G245" s="288"/>
      <c r="H245" s="288"/>
      <c r="I245" s="288"/>
      <c r="J245" s="288"/>
      <c r="K245" s="288"/>
      <c r="L245" s="288"/>
      <c r="M245" s="178">
        <f>SUM(M228:M244)</f>
        <v>0</v>
      </c>
      <c r="N245" s="71"/>
    </row>
    <row r="246" ht="4.5" customHeight="1"/>
    <row r="247" spans="1:14" ht="12.75">
      <c r="A247" s="313" t="s">
        <v>142</v>
      </c>
      <c r="B247" s="314"/>
      <c r="C247" s="314"/>
      <c r="D247" s="314"/>
      <c r="E247" s="314"/>
      <c r="F247" s="314"/>
      <c r="G247" s="314"/>
      <c r="H247" s="314"/>
      <c r="I247" s="314"/>
      <c r="J247" s="314"/>
      <c r="K247" s="314"/>
      <c r="L247" s="314"/>
      <c r="M247" s="314"/>
      <c r="N247" s="314"/>
    </row>
    <row r="248" spans="1:14" ht="12.75" customHeight="1">
      <c r="A248" s="299" t="s">
        <v>17</v>
      </c>
      <c r="B248" s="299" t="s">
        <v>18</v>
      </c>
      <c r="C248" s="315" t="s">
        <v>19</v>
      </c>
      <c r="D248" s="316" t="s">
        <v>22</v>
      </c>
      <c r="E248" s="317" t="s">
        <v>23</v>
      </c>
      <c r="F248" s="317"/>
      <c r="G248" s="317"/>
      <c r="H248" s="317"/>
      <c r="I248" s="318" t="s">
        <v>20</v>
      </c>
      <c r="J248" s="300" t="s">
        <v>21</v>
      </c>
      <c r="K248" s="302" t="s">
        <v>24</v>
      </c>
      <c r="L248" s="305" t="s">
        <v>25</v>
      </c>
      <c r="M248" s="307" t="s">
        <v>26</v>
      </c>
      <c r="N248" s="290" t="s">
        <v>27</v>
      </c>
    </row>
    <row r="249" spans="1:14" ht="12.75">
      <c r="A249" s="299"/>
      <c r="B249" s="299"/>
      <c r="C249" s="315"/>
      <c r="D249" s="316"/>
      <c r="E249" s="317"/>
      <c r="F249" s="317"/>
      <c r="G249" s="317"/>
      <c r="H249" s="317"/>
      <c r="I249" s="319"/>
      <c r="J249" s="301"/>
      <c r="K249" s="303"/>
      <c r="L249" s="306"/>
      <c r="M249" s="308"/>
      <c r="N249" s="291"/>
    </row>
    <row r="250" spans="1:14" ht="13.5" customHeight="1">
      <c r="A250" s="299"/>
      <c r="B250" s="299"/>
      <c r="C250" s="315"/>
      <c r="D250" s="316"/>
      <c r="E250" s="317"/>
      <c r="F250" s="317"/>
      <c r="G250" s="317"/>
      <c r="H250" s="317"/>
      <c r="I250" s="172" t="str">
        <f>I11</f>
        <v>[nat. currency]</v>
      </c>
      <c r="J250" s="172" t="str">
        <f>I11</f>
        <v>[nat. currency]</v>
      </c>
      <c r="K250" s="304"/>
      <c r="L250" s="177" t="s">
        <v>28</v>
      </c>
      <c r="M250" s="309"/>
      <c r="N250" s="292"/>
    </row>
    <row r="251" spans="1:14" ht="13.5">
      <c r="A251" s="170"/>
      <c r="B251" s="170"/>
      <c r="C251" s="173"/>
      <c r="D251" s="173"/>
      <c r="E251" s="310"/>
      <c r="F251" s="311"/>
      <c r="G251" s="311"/>
      <c r="H251" s="312"/>
      <c r="I251" s="171"/>
      <c r="J251" s="171"/>
      <c r="K251" s="174"/>
      <c r="L251" s="169"/>
      <c r="M251" s="175">
        <f aca="true" t="shared" si="11" ref="M251:M267">IF(L251=0,,ROUND(SUM(I251+J251)/L251,2))</f>
        <v>0</v>
      </c>
      <c r="N251" s="174"/>
    </row>
    <row r="252" spans="1:14" ht="13.5">
      <c r="A252" s="170"/>
      <c r="B252" s="170"/>
      <c r="C252" s="173"/>
      <c r="D252" s="173"/>
      <c r="E252" s="310"/>
      <c r="F252" s="311"/>
      <c r="G252" s="311"/>
      <c r="H252" s="312"/>
      <c r="I252" s="171"/>
      <c r="J252" s="171"/>
      <c r="K252" s="174"/>
      <c r="L252" s="169"/>
      <c r="M252" s="175">
        <f t="shared" si="11"/>
        <v>0</v>
      </c>
      <c r="N252" s="174"/>
    </row>
    <row r="253" spans="1:14" ht="13.5">
      <c r="A253" s="170"/>
      <c r="B253" s="170"/>
      <c r="C253" s="173"/>
      <c r="D253" s="173"/>
      <c r="E253" s="310"/>
      <c r="F253" s="311"/>
      <c r="G253" s="311"/>
      <c r="H253" s="312"/>
      <c r="I253" s="171"/>
      <c r="J253" s="171"/>
      <c r="K253" s="174"/>
      <c r="L253" s="169"/>
      <c r="M253" s="175">
        <f t="shared" si="11"/>
        <v>0</v>
      </c>
      <c r="N253" s="174"/>
    </row>
    <row r="254" spans="1:14" ht="13.5">
      <c r="A254" s="170"/>
      <c r="B254" s="170"/>
      <c r="C254" s="173"/>
      <c r="D254" s="173"/>
      <c r="E254" s="310"/>
      <c r="F254" s="311"/>
      <c r="G254" s="311"/>
      <c r="H254" s="312"/>
      <c r="I254" s="171"/>
      <c r="J254" s="171"/>
      <c r="K254" s="174"/>
      <c r="L254" s="169"/>
      <c r="M254" s="175">
        <f t="shared" si="11"/>
        <v>0</v>
      </c>
      <c r="N254" s="174"/>
    </row>
    <row r="255" spans="1:14" ht="13.5">
      <c r="A255" s="170"/>
      <c r="B255" s="170"/>
      <c r="C255" s="173"/>
      <c r="D255" s="173"/>
      <c r="E255" s="310"/>
      <c r="F255" s="311"/>
      <c r="G255" s="311"/>
      <c r="H255" s="312"/>
      <c r="I255" s="171"/>
      <c r="J255" s="171"/>
      <c r="K255" s="174"/>
      <c r="L255" s="169"/>
      <c r="M255" s="175">
        <f t="shared" si="11"/>
        <v>0</v>
      </c>
      <c r="N255" s="174"/>
    </row>
    <row r="256" spans="1:14" ht="13.5">
      <c r="A256" s="170"/>
      <c r="B256" s="170"/>
      <c r="C256" s="173"/>
      <c r="D256" s="173"/>
      <c r="E256" s="310"/>
      <c r="F256" s="311"/>
      <c r="G256" s="311"/>
      <c r="H256" s="312"/>
      <c r="I256" s="171"/>
      <c r="J256" s="171"/>
      <c r="K256" s="174"/>
      <c r="L256" s="169"/>
      <c r="M256" s="175">
        <f t="shared" si="11"/>
        <v>0</v>
      </c>
      <c r="N256" s="174"/>
    </row>
    <row r="257" spans="1:14" ht="13.5">
      <c r="A257" s="170"/>
      <c r="B257" s="170"/>
      <c r="C257" s="173"/>
      <c r="D257" s="173"/>
      <c r="E257" s="310"/>
      <c r="F257" s="311"/>
      <c r="G257" s="311"/>
      <c r="H257" s="312"/>
      <c r="I257" s="171"/>
      <c r="J257" s="171"/>
      <c r="K257" s="174"/>
      <c r="L257" s="169"/>
      <c r="M257" s="175">
        <f t="shared" si="11"/>
        <v>0</v>
      </c>
      <c r="N257" s="174"/>
    </row>
    <row r="258" spans="1:14" ht="13.5">
      <c r="A258" s="170"/>
      <c r="B258" s="170"/>
      <c r="C258" s="173"/>
      <c r="D258" s="173"/>
      <c r="E258" s="310"/>
      <c r="F258" s="311"/>
      <c r="G258" s="311"/>
      <c r="H258" s="312"/>
      <c r="I258" s="171"/>
      <c r="J258" s="171"/>
      <c r="K258" s="174"/>
      <c r="L258" s="169"/>
      <c r="M258" s="175">
        <f t="shared" si="11"/>
        <v>0</v>
      </c>
      <c r="N258" s="174"/>
    </row>
    <row r="259" spans="1:14" ht="13.5">
      <c r="A259" s="170"/>
      <c r="B259" s="170"/>
      <c r="C259" s="173"/>
      <c r="D259" s="173"/>
      <c r="E259" s="310"/>
      <c r="F259" s="311"/>
      <c r="G259" s="311"/>
      <c r="H259" s="312"/>
      <c r="I259" s="171"/>
      <c r="J259" s="171"/>
      <c r="K259" s="174"/>
      <c r="L259" s="169"/>
      <c r="M259" s="175">
        <f t="shared" si="11"/>
        <v>0</v>
      </c>
      <c r="N259" s="174"/>
    </row>
    <row r="260" spans="1:14" ht="13.5">
      <c r="A260" s="170"/>
      <c r="B260" s="170"/>
      <c r="C260" s="173"/>
      <c r="D260" s="173"/>
      <c r="E260" s="310"/>
      <c r="F260" s="311"/>
      <c r="G260" s="311"/>
      <c r="H260" s="312"/>
      <c r="I260" s="171"/>
      <c r="J260" s="171"/>
      <c r="K260" s="174"/>
      <c r="L260" s="169"/>
      <c r="M260" s="175">
        <f t="shared" si="11"/>
        <v>0</v>
      </c>
      <c r="N260" s="174"/>
    </row>
    <row r="261" spans="1:14" ht="13.5">
      <c r="A261" s="170"/>
      <c r="B261" s="170"/>
      <c r="C261" s="173"/>
      <c r="D261" s="173"/>
      <c r="E261" s="310"/>
      <c r="F261" s="311"/>
      <c r="G261" s="311"/>
      <c r="H261" s="312"/>
      <c r="I261" s="171"/>
      <c r="J261" s="171"/>
      <c r="K261" s="174"/>
      <c r="L261" s="169"/>
      <c r="M261" s="175">
        <f t="shared" si="11"/>
        <v>0</v>
      </c>
      <c r="N261" s="174"/>
    </row>
    <row r="262" spans="1:14" ht="13.5">
      <c r="A262" s="170"/>
      <c r="B262" s="170"/>
      <c r="C262" s="173"/>
      <c r="D262" s="173"/>
      <c r="E262" s="310"/>
      <c r="F262" s="311"/>
      <c r="G262" s="311"/>
      <c r="H262" s="312"/>
      <c r="I262" s="171"/>
      <c r="J262" s="171"/>
      <c r="K262" s="174"/>
      <c r="L262" s="169"/>
      <c r="M262" s="175">
        <f t="shared" si="11"/>
        <v>0</v>
      </c>
      <c r="N262" s="174"/>
    </row>
    <row r="263" spans="1:14" ht="13.5">
      <c r="A263" s="170"/>
      <c r="B263" s="170"/>
      <c r="C263" s="173"/>
      <c r="D263" s="173"/>
      <c r="E263" s="310"/>
      <c r="F263" s="311"/>
      <c r="G263" s="311"/>
      <c r="H263" s="312"/>
      <c r="I263" s="171"/>
      <c r="J263" s="171"/>
      <c r="K263" s="174"/>
      <c r="L263" s="169"/>
      <c r="M263" s="175">
        <f t="shared" si="11"/>
        <v>0</v>
      </c>
      <c r="N263" s="174"/>
    </row>
    <row r="264" spans="1:14" ht="13.5">
      <c r="A264" s="170"/>
      <c r="B264" s="170"/>
      <c r="C264" s="173"/>
      <c r="D264" s="173"/>
      <c r="E264" s="310"/>
      <c r="F264" s="311"/>
      <c r="G264" s="311"/>
      <c r="H264" s="312"/>
      <c r="I264" s="171"/>
      <c r="J264" s="171"/>
      <c r="K264" s="174"/>
      <c r="L264" s="169"/>
      <c r="M264" s="175">
        <f t="shared" si="11"/>
        <v>0</v>
      </c>
      <c r="N264" s="174"/>
    </row>
    <row r="265" spans="1:14" ht="13.5">
      <c r="A265" s="170"/>
      <c r="B265" s="170"/>
      <c r="C265" s="173"/>
      <c r="D265" s="173"/>
      <c r="E265" s="310"/>
      <c r="F265" s="311"/>
      <c r="G265" s="311"/>
      <c r="H265" s="312"/>
      <c r="I265" s="171"/>
      <c r="J265" s="171"/>
      <c r="K265" s="174"/>
      <c r="L265" s="169"/>
      <c r="M265" s="175">
        <f t="shared" si="11"/>
        <v>0</v>
      </c>
      <c r="N265" s="174"/>
    </row>
    <row r="266" spans="1:14" ht="13.5">
      <c r="A266" s="170"/>
      <c r="B266" s="170"/>
      <c r="C266" s="173"/>
      <c r="D266" s="173"/>
      <c r="E266" s="310"/>
      <c r="F266" s="311"/>
      <c r="G266" s="311"/>
      <c r="H266" s="312"/>
      <c r="I266" s="171"/>
      <c r="J266" s="171"/>
      <c r="K266" s="174"/>
      <c r="L266" s="169"/>
      <c r="M266" s="175">
        <f t="shared" si="11"/>
        <v>0</v>
      </c>
      <c r="N266" s="174"/>
    </row>
    <row r="267" spans="1:14" ht="13.5">
      <c r="A267" s="170"/>
      <c r="B267" s="170"/>
      <c r="C267" s="173"/>
      <c r="D267" s="173"/>
      <c r="E267" s="310"/>
      <c r="F267" s="311"/>
      <c r="G267" s="311"/>
      <c r="H267" s="312"/>
      <c r="I267" s="171"/>
      <c r="J267" s="171"/>
      <c r="K267" s="174"/>
      <c r="L267" s="169"/>
      <c r="M267" s="175">
        <f t="shared" si="11"/>
        <v>0</v>
      </c>
      <c r="N267" s="174"/>
    </row>
    <row r="268" spans="1:14" ht="13.5">
      <c r="A268" s="287" t="s">
        <v>50</v>
      </c>
      <c r="B268" s="288"/>
      <c r="C268" s="288"/>
      <c r="D268" s="288"/>
      <c r="E268" s="288"/>
      <c r="F268" s="288"/>
      <c r="G268" s="288"/>
      <c r="H268" s="288"/>
      <c r="I268" s="288"/>
      <c r="J268" s="288"/>
      <c r="K268" s="288"/>
      <c r="L268" s="288"/>
      <c r="M268" s="178">
        <f>SUM(M251:M267)</f>
        <v>0</v>
      </c>
      <c r="N268" s="71"/>
    </row>
    <row r="269" ht="4.5" customHeight="1"/>
    <row r="270" spans="1:14" ht="12.75">
      <c r="A270" s="313" t="s">
        <v>143</v>
      </c>
      <c r="B270" s="314"/>
      <c r="C270" s="314"/>
      <c r="D270" s="314"/>
      <c r="E270" s="314"/>
      <c r="F270" s="314"/>
      <c r="G270" s="314"/>
      <c r="H270" s="314"/>
      <c r="I270" s="314"/>
      <c r="J270" s="314"/>
      <c r="K270" s="314"/>
      <c r="L270" s="314"/>
      <c r="M270" s="314"/>
      <c r="N270" s="314"/>
    </row>
    <row r="271" spans="1:14" ht="12.75" customHeight="1">
      <c r="A271" s="299" t="s">
        <v>17</v>
      </c>
      <c r="B271" s="299" t="s">
        <v>18</v>
      </c>
      <c r="C271" s="315" t="s">
        <v>19</v>
      </c>
      <c r="D271" s="316" t="s">
        <v>22</v>
      </c>
      <c r="E271" s="317" t="s">
        <v>23</v>
      </c>
      <c r="F271" s="317"/>
      <c r="G271" s="317"/>
      <c r="H271" s="317"/>
      <c r="I271" s="318" t="s">
        <v>20</v>
      </c>
      <c r="J271" s="300" t="s">
        <v>21</v>
      </c>
      <c r="K271" s="302" t="s">
        <v>24</v>
      </c>
      <c r="L271" s="305" t="s">
        <v>25</v>
      </c>
      <c r="M271" s="307" t="s">
        <v>26</v>
      </c>
      <c r="N271" s="290" t="s">
        <v>27</v>
      </c>
    </row>
    <row r="272" spans="1:14" ht="12.75">
      <c r="A272" s="299"/>
      <c r="B272" s="299"/>
      <c r="C272" s="315"/>
      <c r="D272" s="316"/>
      <c r="E272" s="317"/>
      <c r="F272" s="317"/>
      <c r="G272" s="317"/>
      <c r="H272" s="317"/>
      <c r="I272" s="319"/>
      <c r="J272" s="301"/>
      <c r="K272" s="303"/>
      <c r="L272" s="306"/>
      <c r="M272" s="308"/>
      <c r="N272" s="291"/>
    </row>
    <row r="273" spans="1:14" ht="13.5" customHeight="1">
      <c r="A273" s="299"/>
      <c r="B273" s="299"/>
      <c r="C273" s="315"/>
      <c r="D273" s="316"/>
      <c r="E273" s="317"/>
      <c r="F273" s="317"/>
      <c r="G273" s="317"/>
      <c r="H273" s="317"/>
      <c r="I273" s="172" t="str">
        <f>I11</f>
        <v>[nat. currency]</v>
      </c>
      <c r="J273" s="172" t="str">
        <f>I11</f>
        <v>[nat. currency]</v>
      </c>
      <c r="K273" s="304"/>
      <c r="L273" s="177" t="s">
        <v>28</v>
      </c>
      <c r="M273" s="309"/>
      <c r="N273" s="292"/>
    </row>
    <row r="274" spans="1:14" ht="13.5">
      <c r="A274" s="170"/>
      <c r="B274" s="170"/>
      <c r="C274" s="173"/>
      <c r="D274" s="173"/>
      <c r="E274" s="310"/>
      <c r="F274" s="311"/>
      <c r="G274" s="311"/>
      <c r="H274" s="312"/>
      <c r="I274" s="171"/>
      <c r="J274" s="171"/>
      <c r="K274" s="174"/>
      <c r="L274" s="169"/>
      <c r="M274" s="175">
        <f aca="true" t="shared" si="12" ref="M274:M290">IF(L274=0,,ROUND(SUM(I274+J274)/L274,2))</f>
        <v>0</v>
      </c>
      <c r="N274" s="176" t="s">
        <v>35</v>
      </c>
    </row>
    <row r="275" spans="1:14" ht="13.5">
      <c r="A275" s="170"/>
      <c r="B275" s="170"/>
      <c r="C275" s="173"/>
      <c r="D275" s="173"/>
      <c r="E275" s="310"/>
      <c r="F275" s="311"/>
      <c r="G275" s="311"/>
      <c r="H275" s="312"/>
      <c r="I275" s="171"/>
      <c r="J275" s="171"/>
      <c r="K275" s="174"/>
      <c r="L275" s="169"/>
      <c r="M275" s="175">
        <f t="shared" si="12"/>
        <v>0</v>
      </c>
      <c r="N275" s="176" t="s">
        <v>35</v>
      </c>
    </row>
    <row r="276" spans="1:14" ht="13.5">
      <c r="A276" s="170"/>
      <c r="B276" s="170"/>
      <c r="C276" s="173"/>
      <c r="D276" s="173"/>
      <c r="E276" s="310"/>
      <c r="F276" s="311"/>
      <c r="G276" s="311"/>
      <c r="H276" s="312"/>
      <c r="I276" s="171"/>
      <c r="J276" s="171"/>
      <c r="K276" s="174"/>
      <c r="L276" s="169"/>
      <c r="M276" s="175">
        <f t="shared" si="12"/>
        <v>0</v>
      </c>
      <c r="N276" s="176" t="s">
        <v>35</v>
      </c>
    </row>
    <row r="277" spans="1:14" ht="13.5">
      <c r="A277" s="170"/>
      <c r="B277" s="170"/>
      <c r="C277" s="173"/>
      <c r="D277" s="173"/>
      <c r="E277" s="310"/>
      <c r="F277" s="311"/>
      <c r="G277" s="311"/>
      <c r="H277" s="312"/>
      <c r="I277" s="171"/>
      <c r="J277" s="171"/>
      <c r="K277" s="174"/>
      <c r="L277" s="169"/>
      <c r="M277" s="175">
        <f t="shared" si="12"/>
        <v>0</v>
      </c>
      <c r="N277" s="176" t="s">
        <v>35</v>
      </c>
    </row>
    <row r="278" spans="1:14" ht="13.5">
      <c r="A278" s="170"/>
      <c r="B278" s="170"/>
      <c r="C278" s="173"/>
      <c r="D278" s="173"/>
      <c r="E278" s="310"/>
      <c r="F278" s="311"/>
      <c r="G278" s="311"/>
      <c r="H278" s="312"/>
      <c r="I278" s="171"/>
      <c r="J278" s="171"/>
      <c r="K278" s="174"/>
      <c r="L278" s="169"/>
      <c r="M278" s="175">
        <f t="shared" si="12"/>
        <v>0</v>
      </c>
      <c r="N278" s="176" t="s">
        <v>35</v>
      </c>
    </row>
    <row r="279" spans="1:14" ht="13.5">
      <c r="A279" s="170"/>
      <c r="B279" s="170"/>
      <c r="C279" s="173"/>
      <c r="D279" s="173"/>
      <c r="E279" s="310"/>
      <c r="F279" s="311"/>
      <c r="G279" s="311"/>
      <c r="H279" s="312"/>
      <c r="I279" s="171"/>
      <c r="J279" s="171"/>
      <c r="K279" s="174"/>
      <c r="L279" s="169"/>
      <c r="M279" s="175">
        <f t="shared" si="12"/>
        <v>0</v>
      </c>
      <c r="N279" s="176" t="s">
        <v>35</v>
      </c>
    </row>
    <row r="280" spans="1:14" ht="13.5">
      <c r="A280" s="170"/>
      <c r="B280" s="170"/>
      <c r="C280" s="173"/>
      <c r="D280" s="173"/>
      <c r="E280" s="310"/>
      <c r="F280" s="311"/>
      <c r="G280" s="311"/>
      <c r="H280" s="312"/>
      <c r="I280" s="171"/>
      <c r="J280" s="171"/>
      <c r="K280" s="174"/>
      <c r="L280" s="169"/>
      <c r="M280" s="175">
        <f t="shared" si="12"/>
        <v>0</v>
      </c>
      <c r="N280" s="176" t="s">
        <v>35</v>
      </c>
    </row>
    <row r="281" spans="1:14" ht="13.5">
      <c r="A281" s="170"/>
      <c r="B281" s="170"/>
      <c r="C281" s="173"/>
      <c r="D281" s="173"/>
      <c r="E281" s="310"/>
      <c r="F281" s="311"/>
      <c r="G281" s="311"/>
      <c r="H281" s="312"/>
      <c r="I281" s="171"/>
      <c r="J281" s="171"/>
      <c r="K281" s="174"/>
      <c r="L281" s="169"/>
      <c r="M281" s="175">
        <f t="shared" si="12"/>
        <v>0</v>
      </c>
      <c r="N281" s="176" t="s">
        <v>35</v>
      </c>
    </row>
    <row r="282" spans="1:14" ht="13.5">
      <c r="A282" s="170"/>
      <c r="B282" s="170"/>
      <c r="C282" s="173"/>
      <c r="D282" s="173"/>
      <c r="E282" s="310"/>
      <c r="F282" s="311"/>
      <c r="G282" s="311"/>
      <c r="H282" s="312"/>
      <c r="I282" s="171"/>
      <c r="J282" s="171"/>
      <c r="K282" s="174"/>
      <c r="L282" s="169"/>
      <c r="M282" s="175">
        <f t="shared" si="12"/>
        <v>0</v>
      </c>
      <c r="N282" s="176" t="s">
        <v>35</v>
      </c>
    </row>
    <row r="283" spans="1:14" ht="13.5">
      <c r="A283" s="170"/>
      <c r="B283" s="170"/>
      <c r="C283" s="173"/>
      <c r="D283" s="173"/>
      <c r="E283" s="310"/>
      <c r="F283" s="311"/>
      <c r="G283" s="311"/>
      <c r="H283" s="312"/>
      <c r="I283" s="171"/>
      <c r="J283" s="171"/>
      <c r="K283" s="174"/>
      <c r="L283" s="169"/>
      <c r="M283" s="175">
        <f t="shared" si="12"/>
        <v>0</v>
      </c>
      <c r="N283" s="176" t="s">
        <v>35</v>
      </c>
    </row>
    <row r="284" spans="1:14" ht="13.5">
      <c r="A284" s="170"/>
      <c r="B284" s="170"/>
      <c r="C284" s="173"/>
      <c r="D284" s="173"/>
      <c r="E284" s="310"/>
      <c r="F284" s="311"/>
      <c r="G284" s="311"/>
      <c r="H284" s="312"/>
      <c r="I284" s="171"/>
      <c r="J284" s="171"/>
      <c r="K284" s="174"/>
      <c r="L284" s="169"/>
      <c r="M284" s="175">
        <f t="shared" si="12"/>
        <v>0</v>
      </c>
      <c r="N284" s="176" t="s">
        <v>35</v>
      </c>
    </row>
    <row r="285" spans="1:14" ht="13.5">
      <c r="A285" s="170"/>
      <c r="B285" s="170"/>
      <c r="C285" s="173"/>
      <c r="D285" s="173"/>
      <c r="E285" s="310"/>
      <c r="F285" s="311"/>
      <c r="G285" s="311"/>
      <c r="H285" s="312"/>
      <c r="I285" s="171"/>
      <c r="J285" s="171"/>
      <c r="K285" s="174"/>
      <c r="L285" s="169"/>
      <c r="M285" s="175">
        <f t="shared" si="12"/>
        <v>0</v>
      </c>
      <c r="N285" s="176" t="s">
        <v>35</v>
      </c>
    </row>
    <row r="286" spans="1:14" ht="13.5">
      <c r="A286" s="170"/>
      <c r="B286" s="170"/>
      <c r="C286" s="173"/>
      <c r="D286" s="173"/>
      <c r="E286" s="310"/>
      <c r="F286" s="311"/>
      <c r="G286" s="311"/>
      <c r="H286" s="312"/>
      <c r="I286" s="171"/>
      <c r="J286" s="171"/>
      <c r="K286" s="174"/>
      <c r="L286" s="169"/>
      <c r="M286" s="175">
        <f t="shared" si="12"/>
        <v>0</v>
      </c>
      <c r="N286" s="176" t="s">
        <v>35</v>
      </c>
    </row>
    <row r="287" spans="1:14" ht="13.5">
      <c r="A287" s="170"/>
      <c r="B287" s="170"/>
      <c r="C287" s="173"/>
      <c r="D287" s="173"/>
      <c r="E287" s="310"/>
      <c r="F287" s="311"/>
      <c r="G287" s="311"/>
      <c r="H287" s="312"/>
      <c r="I287" s="171"/>
      <c r="J287" s="171"/>
      <c r="K287" s="174"/>
      <c r="L287" s="169"/>
      <c r="M287" s="175">
        <f t="shared" si="12"/>
        <v>0</v>
      </c>
      <c r="N287" s="176" t="s">
        <v>35</v>
      </c>
    </row>
    <row r="288" spans="1:14" ht="13.5">
      <c r="A288" s="170"/>
      <c r="B288" s="170"/>
      <c r="C288" s="173"/>
      <c r="D288" s="173"/>
      <c r="E288" s="310"/>
      <c r="F288" s="311"/>
      <c r="G288" s="311"/>
      <c r="H288" s="312"/>
      <c r="I288" s="171"/>
      <c r="J288" s="171"/>
      <c r="K288" s="174"/>
      <c r="L288" s="169"/>
      <c r="M288" s="175">
        <f t="shared" si="12"/>
        <v>0</v>
      </c>
      <c r="N288" s="176" t="s">
        <v>35</v>
      </c>
    </row>
    <row r="289" spans="1:14" ht="13.5">
      <c r="A289" s="170"/>
      <c r="B289" s="170"/>
      <c r="C289" s="173"/>
      <c r="D289" s="173"/>
      <c r="E289" s="310"/>
      <c r="F289" s="311"/>
      <c r="G289" s="311"/>
      <c r="H289" s="312"/>
      <c r="I289" s="171"/>
      <c r="J289" s="171"/>
      <c r="K289" s="174"/>
      <c r="L289" s="169"/>
      <c r="M289" s="175">
        <f t="shared" si="12"/>
        <v>0</v>
      </c>
      <c r="N289" s="176" t="s">
        <v>35</v>
      </c>
    </row>
    <row r="290" spans="1:14" ht="13.5">
      <c r="A290" s="170"/>
      <c r="B290" s="170"/>
      <c r="C290" s="173"/>
      <c r="D290" s="173"/>
      <c r="E290" s="310"/>
      <c r="F290" s="311"/>
      <c r="G290" s="311"/>
      <c r="H290" s="312"/>
      <c r="I290" s="171"/>
      <c r="J290" s="171"/>
      <c r="K290" s="174"/>
      <c r="L290" s="169"/>
      <c r="M290" s="175">
        <f t="shared" si="12"/>
        <v>0</v>
      </c>
      <c r="N290" s="176" t="s">
        <v>35</v>
      </c>
    </row>
    <row r="291" spans="1:14" ht="13.5">
      <c r="A291" s="287" t="s">
        <v>51</v>
      </c>
      <c r="B291" s="288"/>
      <c r="C291" s="288"/>
      <c r="D291" s="288"/>
      <c r="E291" s="288"/>
      <c r="F291" s="288"/>
      <c r="G291" s="288"/>
      <c r="H291" s="288"/>
      <c r="I291" s="288"/>
      <c r="J291" s="288"/>
      <c r="K291" s="288"/>
      <c r="L291" s="288"/>
      <c r="M291" s="178">
        <f>SUM(M274:M290)</f>
        <v>0</v>
      </c>
      <c r="N291" s="71"/>
    </row>
    <row r="292" ht="4.5" customHeight="1"/>
    <row r="293" spans="1:14" ht="12.75">
      <c r="A293" s="313" t="s">
        <v>144</v>
      </c>
      <c r="B293" s="314"/>
      <c r="C293" s="314"/>
      <c r="D293" s="314"/>
      <c r="E293" s="314"/>
      <c r="F293" s="314"/>
      <c r="G293" s="314"/>
      <c r="H293" s="314"/>
      <c r="I293" s="314"/>
      <c r="J293" s="314"/>
      <c r="K293" s="314"/>
      <c r="L293" s="314"/>
      <c r="M293" s="314"/>
      <c r="N293" s="314"/>
    </row>
    <row r="294" spans="1:14" ht="12.75" customHeight="1">
      <c r="A294" s="299" t="s">
        <v>17</v>
      </c>
      <c r="B294" s="299" t="s">
        <v>59</v>
      </c>
      <c r="C294" s="293" t="s">
        <v>23</v>
      </c>
      <c r="D294" s="294"/>
      <c r="E294" s="294"/>
      <c r="F294" s="294"/>
      <c r="G294" s="294"/>
      <c r="H294" s="294"/>
      <c r="I294" s="294"/>
      <c r="J294" s="300" t="s">
        <v>60</v>
      </c>
      <c r="K294" s="302" t="s">
        <v>24</v>
      </c>
      <c r="L294" s="305" t="s">
        <v>25</v>
      </c>
      <c r="M294" s="307" t="s">
        <v>61</v>
      </c>
      <c r="N294" s="290" t="s">
        <v>27</v>
      </c>
    </row>
    <row r="295" spans="1:14" ht="12.75">
      <c r="A295" s="299"/>
      <c r="B295" s="299"/>
      <c r="C295" s="295"/>
      <c r="D295" s="296"/>
      <c r="E295" s="296"/>
      <c r="F295" s="296"/>
      <c r="G295" s="296"/>
      <c r="H295" s="296"/>
      <c r="I295" s="296"/>
      <c r="J295" s="301"/>
      <c r="K295" s="303"/>
      <c r="L295" s="306"/>
      <c r="M295" s="308"/>
      <c r="N295" s="291"/>
    </row>
    <row r="296" spans="1:14" ht="13.5" customHeight="1">
      <c r="A296" s="299"/>
      <c r="B296" s="299"/>
      <c r="C296" s="297"/>
      <c r="D296" s="298"/>
      <c r="E296" s="298"/>
      <c r="F296" s="298"/>
      <c r="G296" s="298"/>
      <c r="H296" s="298"/>
      <c r="I296" s="298"/>
      <c r="J296" s="172" t="str">
        <f>I11</f>
        <v>[nat. currency]</v>
      </c>
      <c r="K296" s="304"/>
      <c r="L296" s="177" t="s">
        <v>28</v>
      </c>
      <c r="M296" s="309"/>
      <c r="N296" s="292"/>
    </row>
    <row r="297" spans="1:14" ht="13.5">
      <c r="A297" s="170"/>
      <c r="B297" s="170"/>
      <c r="C297" s="284"/>
      <c r="D297" s="285"/>
      <c r="E297" s="285"/>
      <c r="F297" s="285"/>
      <c r="G297" s="285"/>
      <c r="H297" s="285"/>
      <c r="I297" s="286"/>
      <c r="J297" s="171"/>
      <c r="K297" s="174"/>
      <c r="L297" s="169"/>
      <c r="M297" s="175">
        <f aca="true" t="shared" si="13" ref="M297:M313">IF(L297=0,,ROUND(SUM(I297+J297)/L297,2))</f>
        <v>0</v>
      </c>
      <c r="N297" s="176" t="s">
        <v>35</v>
      </c>
    </row>
    <row r="298" spans="1:14" ht="13.5">
      <c r="A298" s="170"/>
      <c r="B298" s="170"/>
      <c r="C298" s="284"/>
      <c r="D298" s="285"/>
      <c r="E298" s="285"/>
      <c r="F298" s="285"/>
      <c r="G298" s="285"/>
      <c r="H298" s="285"/>
      <c r="I298" s="286"/>
      <c r="J298" s="171"/>
      <c r="K298" s="174"/>
      <c r="L298" s="169"/>
      <c r="M298" s="175">
        <f t="shared" si="13"/>
        <v>0</v>
      </c>
      <c r="N298" s="176" t="s">
        <v>35</v>
      </c>
    </row>
    <row r="299" spans="1:14" ht="13.5">
      <c r="A299" s="170"/>
      <c r="B299" s="170"/>
      <c r="C299" s="284"/>
      <c r="D299" s="285"/>
      <c r="E299" s="285"/>
      <c r="F299" s="285"/>
      <c r="G299" s="285"/>
      <c r="H299" s="285"/>
      <c r="I299" s="286"/>
      <c r="J299" s="171"/>
      <c r="K299" s="174"/>
      <c r="L299" s="169"/>
      <c r="M299" s="175">
        <f t="shared" si="13"/>
        <v>0</v>
      </c>
      <c r="N299" s="176" t="s">
        <v>35</v>
      </c>
    </row>
    <row r="300" spans="1:14" ht="13.5">
      <c r="A300" s="170"/>
      <c r="B300" s="170"/>
      <c r="C300" s="284"/>
      <c r="D300" s="285"/>
      <c r="E300" s="285"/>
      <c r="F300" s="285"/>
      <c r="G300" s="285"/>
      <c r="H300" s="285"/>
      <c r="I300" s="286"/>
      <c r="J300" s="171"/>
      <c r="K300" s="174"/>
      <c r="L300" s="169"/>
      <c r="M300" s="175">
        <f t="shared" si="13"/>
        <v>0</v>
      </c>
      <c r="N300" s="176" t="s">
        <v>35</v>
      </c>
    </row>
    <row r="301" spans="1:14" ht="13.5">
      <c r="A301" s="170"/>
      <c r="B301" s="170"/>
      <c r="C301" s="284"/>
      <c r="D301" s="285"/>
      <c r="E301" s="285"/>
      <c r="F301" s="285"/>
      <c r="G301" s="285"/>
      <c r="H301" s="285"/>
      <c r="I301" s="286"/>
      <c r="J301" s="171"/>
      <c r="K301" s="174"/>
      <c r="L301" s="169"/>
      <c r="M301" s="175">
        <f t="shared" si="13"/>
        <v>0</v>
      </c>
      <c r="N301" s="176" t="s">
        <v>35</v>
      </c>
    </row>
    <row r="302" spans="1:14" ht="13.5">
      <c r="A302" s="170"/>
      <c r="B302" s="170"/>
      <c r="C302" s="284"/>
      <c r="D302" s="285"/>
      <c r="E302" s="285"/>
      <c r="F302" s="285"/>
      <c r="G302" s="285"/>
      <c r="H302" s="285"/>
      <c r="I302" s="286"/>
      <c r="J302" s="171"/>
      <c r="K302" s="174"/>
      <c r="L302" s="169"/>
      <c r="M302" s="175">
        <f t="shared" si="13"/>
        <v>0</v>
      </c>
      <c r="N302" s="176" t="s">
        <v>35</v>
      </c>
    </row>
    <row r="303" spans="1:14" ht="13.5">
      <c r="A303" s="170"/>
      <c r="B303" s="170"/>
      <c r="C303" s="284"/>
      <c r="D303" s="285"/>
      <c r="E303" s="285"/>
      <c r="F303" s="285"/>
      <c r="G303" s="285"/>
      <c r="H303" s="285"/>
      <c r="I303" s="286"/>
      <c r="J303" s="171"/>
      <c r="K303" s="174"/>
      <c r="L303" s="169"/>
      <c r="M303" s="175">
        <f t="shared" si="13"/>
        <v>0</v>
      </c>
      <c r="N303" s="176" t="s">
        <v>35</v>
      </c>
    </row>
    <row r="304" spans="1:14" ht="13.5">
      <c r="A304" s="170"/>
      <c r="B304" s="170"/>
      <c r="C304" s="284"/>
      <c r="D304" s="285"/>
      <c r="E304" s="285"/>
      <c r="F304" s="285"/>
      <c r="G304" s="285"/>
      <c r="H304" s="285"/>
      <c r="I304" s="286"/>
      <c r="J304" s="171"/>
      <c r="K304" s="174"/>
      <c r="L304" s="169"/>
      <c r="M304" s="175">
        <f t="shared" si="13"/>
        <v>0</v>
      </c>
      <c r="N304" s="176" t="s">
        <v>35</v>
      </c>
    </row>
    <row r="305" spans="1:14" ht="13.5">
      <c r="A305" s="170"/>
      <c r="B305" s="170"/>
      <c r="C305" s="284"/>
      <c r="D305" s="285"/>
      <c r="E305" s="285"/>
      <c r="F305" s="285"/>
      <c r="G305" s="285"/>
      <c r="H305" s="285"/>
      <c r="I305" s="286"/>
      <c r="J305" s="171"/>
      <c r="K305" s="174"/>
      <c r="L305" s="169"/>
      <c r="M305" s="175">
        <f t="shared" si="13"/>
        <v>0</v>
      </c>
      <c r="N305" s="176" t="s">
        <v>35</v>
      </c>
    </row>
    <row r="306" spans="1:14" ht="13.5">
      <c r="A306" s="170"/>
      <c r="B306" s="170"/>
      <c r="C306" s="284"/>
      <c r="D306" s="285"/>
      <c r="E306" s="285"/>
      <c r="F306" s="285"/>
      <c r="G306" s="285"/>
      <c r="H306" s="285"/>
      <c r="I306" s="286"/>
      <c r="J306" s="171"/>
      <c r="K306" s="174"/>
      <c r="L306" s="169"/>
      <c r="M306" s="175">
        <f t="shared" si="13"/>
        <v>0</v>
      </c>
      <c r="N306" s="176" t="s">
        <v>35</v>
      </c>
    </row>
    <row r="307" spans="1:14" ht="13.5">
      <c r="A307" s="170"/>
      <c r="B307" s="170"/>
      <c r="C307" s="284"/>
      <c r="D307" s="285"/>
      <c r="E307" s="285"/>
      <c r="F307" s="285"/>
      <c r="G307" s="285"/>
      <c r="H307" s="285"/>
      <c r="I307" s="286"/>
      <c r="J307" s="203"/>
      <c r="K307" s="138"/>
      <c r="L307" s="169"/>
      <c r="M307" s="175">
        <f t="shared" si="13"/>
        <v>0</v>
      </c>
      <c r="N307" s="176" t="s">
        <v>35</v>
      </c>
    </row>
    <row r="308" spans="1:14" ht="13.5">
      <c r="A308" s="170"/>
      <c r="B308" s="170"/>
      <c r="C308" s="284"/>
      <c r="D308" s="285"/>
      <c r="E308" s="285"/>
      <c r="F308" s="285"/>
      <c r="G308" s="285"/>
      <c r="H308" s="285"/>
      <c r="I308" s="286"/>
      <c r="J308" s="171"/>
      <c r="K308" s="174"/>
      <c r="L308" s="169"/>
      <c r="M308" s="175">
        <f t="shared" si="13"/>
        <v>0</v>
      </c>
      <c r="N308" s="176" t="s">
        <v>35</v>
      </c>
    </row>
    <row r="309" spans="1:14" ht="13.5">
      <c r="A309" s="170"/>
      <c r="B309" s="170"/>
      <c r="C309" s="284"/>
      <c r="D309" s="285"/>
      <c r="E309" s="285"/>
      <c r="F309" s="285"/>
      <c r="G309" s="285"/>
      <c r="H309" s="285"/>
      <c r="I309" s="286"/>
      <c r="J309" s="171"/>
      <c r="K309" s="174"/>
      <c r="L309" s="169"/>
      <c r="M309" s="175">
        <f t="shared" si="13"/>
        <v>0</v>
      </c>
      <c r="N309" s="176" t="s">
        <v>35</v>
      </c>
    </row>
    <row r="310" spans="1:14" ht="13.5">
      <c r="A310" s="170"/>
      <c r="B310" s="170"/>
      <c r="C310" s="284"/>
      <c r="D310" s="285"/>
      <c r="E310" s="285"/>
      <c r="F310" s="285"/>
      <c r="G310" s="285"/>
      <c r="H310" s="285"/>
      <c r="I310" s="286"/>
      <c r="J310" s="171"/>
      <c r="K310" s="174"/>
      <c r="L310" s="169"/>
      <c r="M310" s="175">
        <f t="shared" si="13"/>
        <v>0</v>
      </c>
      <c r="N310" s="176" t="s">
        <v>35</v>
      </c>
    </row>
    <row r="311" spans="1:14" ht="13.5">
      <c r="A311" s="170"/>
      <c r="B311" s="170"/>
      <c r="C311" s="284"/>
      <c r="D311" s="285"/>
      <c r="E311" s="285"/>
      <c r="F311" s="285"/>
      <c r="G311" s="285"/>
      <c r="H311" s="285"/>
      <c r="I311" s="286"/>
      <c r="J311" s="171"/>
      <c r="K311" s="174"/>
      <c r="L311" s="169"/>
      <c r="M311" s="175">
        <f t="shared" si="13"/>
        <v>0</v>
      </c>
      <c r="N311" s="176" t="s">
        <v>35</v>
      </c>
    </row>
    <row r="312" spans="1:14" ht="13.5">
      <c r="A312" s="170"/>
      <c r="B312" s="170"/>
      <c r="C312" s="284"/>
      <c r="D312" s="285"/>
      <c r="E312" s="285"/>
      <c r="F312" s="285"/>
      <c r="G312" s="285"/>
      <c r="H312" s="285"/>
      <c r="I312" s="286"/>
      <c r="J312" s="171"/>
      <c r="K312" s="174"/>
      <c r="L312" s="169"/>
      <c r="M312" s="175">
        <f t="shared" si="13"/>
        <v>0</v>
      </c>
      <c r="N312" s="176" t="s">
        <v>35</v>
      </c>
    </row>
    <row r="313" spans="1:14" ht="13.5">
      <c r="A313" s="170"/>
      <c r="B313" s="170"/>
      <c r="C313" s="284"/>
      <c r="D313" s="285"/>
      <c r="E313" s="285"/>
      <c r="F313" s="285"/>
      <c r="G313" s="285"/>
      <c r="H313" s="285"/>
      <c r="I313" s="286"/>
      <c r="J313" s="171"/>
      <c r="K313" s="174"/>
      <c r="L313" s="169"/>
      <c r="M313" s="175">
        <f t="shared" si="13"/>
        <v>0</v>
      </c>
      <c r="N313" s="176" t="s">
        <v>35</v>
      </c>
    </row>
    <row r="314" spans="1:14" ht="13.5">
      <c r="A314" s="287" t="s">
        <v>52</v>
      </c>
      <c r="B314" s="288"/>
      <c r="C314" s="288"/>
      <c r="D314" s="288"/>
      <c r="E314" s="288"/>
      <c r="F314" s="288"/>
      <c r="G314" s="288"/>
      <c r="H314" s="288"/>
      <c r="I314" s="288"/>
      <c r="J314" s="288"/>
      <c r="K314" s="288"/>
      <c r="L314" s="288"/>
      <c r="M314" s="178">
        <f>SUM(M297:M313)</f>
        <v>0</v>
      </c>
      <c r="N314" s="71"/>
    </row>
    <row r="319" ht="13.5">
      <c r="J319" s="182"/>
    </row>
  </sheetData>
  <sheetProtection/>
  <mergeCells count="356">
    <mergeCell ref="A271:A273"/>
    <mergeCell ref="A248:A250"/>
    <mergeCell ref="C302:I302"/>
    <mergeCell ref="E267:H267"/>
    <mergeCell ref="E274:H274"/>
    <mergeCell ref="E276:H276"/>
    <mergeCell ref="E278:H278"/>
    <mergeCell ref="E280:H280"/>
    <mergeCell ref="E282:H282"/>
    <mergeCell ref="A268:L268"/>
    <mergeCell ref="A270:N270"/>
    <mergeCell ref="E243:H243"/>
    <mergeCell ref="E244:H244"/>
    <mergeCell ref="E251:H251"/>
    <mergeCell ref="E253:H253"/>
    <mergeCell ref="E255:H255"/>
    <mergeCell ref="E257:H257"/>
    <mergeCell ref="E254:H254"/>
    <mergeCell ref="E256:H256"/>
    <mergeCell ref="A245:L245"/>
    <mergeCell ref="A247:N247"/>
    <mergeCell ref="E236:H236"/>
    <mergeCell ref="E238:H238"/>
    <mergeCell ref="E240:H240"/>
    <mergeCell ref="E237:H237"/>
    <mergeCell ref="E239:H239"/>
    <mergeCell ref="E242:H242"/>
    <mergeCell ref="E241:H241"/>
    <mergeCell ref="E215:H215"/>
    <mergeCell ref="E217:H217"/>
    <mergeCell ref="E219:H219"/>
    <mergeCell ref="E221:H221"/>
    <mergeCell ref="E228:H228"/>
    <mergeCell ref="E216:H216"/>
    <mergeCell ref="E218:H218"/>
    <mergeCell ref="E220:H220"/>
    <mergeCell ref="A222:L222"/>
    <mergeCell ref="A224:N224"/>
    <mergeCell ref="E189:H189"/>
    <mergeCell ref="E191:H191"/>
    <mergeCell ref="E193:H193"/>
    <mergeCell ref="E195:H195"/>
    <mergeCell ref="E197:H197"/>
    <mergeCell ref="E205:H205"/>
    <mergeCell ref="E190:H190"/>
    <mergeCell ref="E192:H192"/>
    <mergeCell ref="E194:H194"/>
    <mergeCell ref="E196:H196"/>
    <mergeCell ref="E127:H127"/>
    <mergeCell ref="E129:H129"/>
    <mergeCell ref="E131:H131"/>
    <mergeCell ref="E133:H133"/>
    <mergeCell ref="E157:H157"/>
    <mergeCell ref="E159:H159"/>
    <mergeCell ref="E158:H158"/>
    <mergeCell ref="A135:L135"/>
    <mergeCell ref="E128:H128"/>
    <mergeCell ref="E130:H130"/>
    <mergeCell ref="E113:H113"/>
    <mergeCell ref="E104:H104"/>
    <mergeCell ref="E106:H106"/>
    <mergeCell ref="E108:H108"/>
    <mergeCell ref="E110:H110"/>
    <mergeCell ref="E126:H126"/>
    <mergeCell ref="E114:H114"/>
    <mergeCell ref="E115:H115"/>
    <mergeCell ref="A116:L116"/>
    <mergeCell ref="E119:H119"/>
    <mergeCell ref="D50:I50"/>
    <mergeCell ref="D51:I51"/>
    <mergeCell ref="D68:I68"/>
    <mergeCell ref="E103:H103"/>
    <mergeCell ref="E105:H105"/>
    <mergeCell ref="E107:H107"/>
    <mergeCell ref="D77:I77"/>
    <mergeCell ref="D78:I78"/>
    <mergeCell ref="D79:I79"/>
    <mergeCell ref="D69:I69"/>
    <mergeCell ref="D37:I37"/>
    <mergeCell ref="D41:I41"/>
    <mergeCell ref="D52:I52"/>
    <mergeCell ref="D55:I55"/>
    <mergeCell ref="D56:I56"/>
    <mergeCell ref="D61:I61"/>
    <mergeCell ref="D38:I38"/>
    <mergeCell ref="D40:I40"/>
    <mergeCell ref="A53:L53"/>
    <mergeCell ref="D48:I48"/>
    <mergeCell ref="D70:I70"/>
    <mergeCell ref="D71:I71"/>
    <mergeCell ref="D76:I76"/>
    <mergeCell ref="A72:L72"/>
    <mergeCell ref="D57:I57"/>
    <mergeCell ref="D58:I58"/>
    <mergeCell ref="D59:I59"/>
    <mergeCell ref="D60:I60"/>
    <mergeCell ref="D74:I74"/>
    <mergeCell ref="D75:I75"/>
    <mergeCell ref="D62:I62"/>
    <mergeCell ref="D67:I67"/>
    <mergeCell ref="L32:L33"/>
    <mergeCell ref="M32:M34"/>
    <mergeCell ref="D32:I34"/>
    <mergeCell ref="C300:I300"/>
    <mergeCell ref="D85:I85"/>
    <mergeCell ref="D80:I80"/>
    <mergeCell ref="D81:I81"/>
    <mergeCell ref="D82:I82"/>
    <mergeCell ref="D87:I87"/>
    <mergeCell ref="D90:I90"/>
    <mergeCell ref="A8:N8"/>
    <mergeCell ref="I9:I10"/>
    <mergeCell ref="J9:J10"/>
    <mergeCell ref="K9:K11"/>
    <mergeCell ref="M9:M11"/>
    <mergeCell ref="A9:A11"/>
    <mergeCell ref="B9:B11"/>
    <mergeCell ref="C9:C11"/>
    <mergeCell ref="D9:D11"/>
    <mergeCell ref="E9:H11"/>
    <mergeCell ref="N9:N11"/>
    <mergeCell ref="E12:H12"/>
    <mergeCell ref="L9:L10"/>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N32:N34"/>
    <mergeCell ref="D49:I49"/>
    <mergeCell ref="D89:I89"/>
    <mergeCell ref="D88:I88"/>
    <mergeCell ref="D86:I86"/>
    <mergeCell ref="D83:I83"/>
    <mergeCell ref="D84:I84"/>
    <mergeCell ref="A35:N35"/>
    <mergeCell ref="A29:L29"/>
    <mergeCell ref="D66:I66"/>
    <mergeCell ref="D63:I63"/>
    <mergeCell ref="D64:I64"/>
    <mergeCell ref="D65:I65"/>
    <mergeCell ref="A31:N31"/>
    <mergeCell ref="A32:A34"/>
    <mergeCell ref="B32:B34"/>
    <mergeCell ref="C32:C34"/>
    <mergeCell ref="J32:J33"/>
    <mergeCell ref="K32:K34"/>
    <mergeCell ref="A91:L91"/>
    <mergeCell ref="A92:L92"/>
    <mergeCell ref="C95:C97"/>
    <mergeCell ref="D95:D97"/>
    <mergeCell ref="E95:H97"/>
    <mergeCell ref="I95:I96"/>
    <mergeCell ref="J95:J96"/>
    <mergeCell ref="K95:K97"/>
    <mergeCell ref="L95:L96"/>
    <mergeCell ref="A94:N94"/>
    <mergeCell ref="M95:M97"/>
    <mergeCell ref="N95:N97"/>
    <mergeCell ref="A98:N98"/>
    <mergeCell ref="B95:B97"/>
    <mergeCell ref="E100:H100"/>
    <mergeCell ref="E102:H102"/>
    <mergeCell ref="E99:H99"/>
    <mergeCell ref="E101:H101"/>
    <mergeCell ref="A95:A97"/>
    <mergeCell ref="E112:H112"/>
    <mergeCell ref="E109:H109"/>
    <mergeCell ref="E111:H111"/>
    <mergeCell ref="E121:H121"/>
    <mergeCell ref="E123:H123"/>
    <mergeCell ref="E125:H125"/>
    <mergeCell ref="E118:H118"/>
    <mergeCell ref="E120:H120"/>
    <mergeCell ref="E122:H122"/>
    <mergeCell ref="E124:H124"/>
    <mergeCell ref="E132:H132"/>
    <mergeCell ref="E134:H134"/>
    <mergeCell ref="A136:L136"/>
    <mergeCell ref="A138:N138"/>
    <mergeCell ref="A139:A141"/>
    <mergeCell ref="B139:B141"/>
    <mergeCell ref="C139:C141"/>
    <mergeCell ref="D139:D141"/>
    <mergeCell ref="E139:H141"/>
    <mergeCell ref="I139:I140"/>
    <mergeCell ref="J139:J140"/>
    <mergeCell ref="K139:K141"/>
    <mergeCell ref="L139:L140"/>
    <mergeCell ref="M139:M141"/>
    <mergeCell ref="N139:N141"/>
    <mergeCell ref="A142:N142"/>
    <mergeCell ref="E143:H143"/>
    <mergeCell ref="E144:H144"/>
    <mergeCell ref="E145:H145"/>
    <mergeCell ref="E146:H146"/>
    <mergeCell ref="E148:H148"/>
    <mergeCell ref="E150:H150"/>
    <mergeCell ref="E152:H152"/>
    <mergeCell ref="E154:H154"/>
    <mergeCell ref="E147:H147"/>
    <mergeCell ref="E156:H156"/>
    <mergeCell ref="E149:H149"/>
    <mergeCell ref="E151:H151"/>
    <mergeCell ref="E153:H153"/>
    <mergeCell ref="E155:H155"/>
    <mergeCell ref="E164:H164"/>
    <mergeCell ref="A160:L160"/>
    <mergeCell ref="E162:H162"/>
    <mergeCell ref="E163:H163"/>
    <mergeCell ref="E165:H165"/>
    <mergeCell ref="E167:H167"/>
    <mergeCell ref="E169:H169"/>
    <mergeCell ref="E171:H171"/>
    <mergeCell ref="E173:H173"/>
    <mergeCell ref="E175:H175"/>
    <mergeCell ref="E166:H166"/>
    <mergeCell ref="E168:H168"/>
    <mergeCell ref="E170:H170"/>
    <mergeCell ref="E172:H172"/>
    <mergeCell ref="E177:H177"/>
    <mergeCell ref="E174:H174"/>
    <mergeCell ref="E176:H176"/>
    <mergeCell ref="E178:H178"/>
    <mergeCell ref="A179:L179"/>
    <mergeCell ref="E182:H182"/>
    <mergeCell ref="E184:H184"/>
    <mergeCell ref="E186:H186"/>
    <mergeCell ref="E188:H188"/>
    <mergeCell ref="E181:H181"/>
    <mergeCell ref="E183:H183"/>
    <mergeCell ref="E185:H185"/>
    <mergeCell ref="E187:H187"/>
    <mergeCell ref="A198:L198"/>
    <mergeCell ref="A199:L199"/>
    <mergeCell ref="A201:N201"/>
    <mergeCell ref="A202:A204"/>
    <mergeCell ref="B202:B204"/>
    <mergeCell ref="C202:C204"/>
    <mergeCell ref="D202:D204"/>
    <mergeCell ref="E202:H204"/>
    <mergeCell ref="I202:I203"/>
    <mergeCell ref="J202:J203"/>
    <mergeCell ref="K202:K204"/>
    <mergeCell ref="L202:L203"/>
    <mergeCell ref="M202:M204"/>
    <mergeCell ref="N202:N204"/>
    <mergeCell ref="E206:H206"/>
    <mergeCell ref="E208:H208"/>
    <mergeCell ref="E210:H210"/>
    <mergeCell ref="E212:H212"/>
    <mergeCell ref="E207:H207"/>
    <mergeCell ref="E209:H209"/>
    <mergeCell ref="E211:H211"/>
    <mergeCell ref="E214:H214"/>
    <mergeCell ref="E213:H213"/>
    <mergeCell ref="A225:A227"/>
    <mergeCell ref="B225:B227"/>
    <mergeCell ref="C225:C227"/>
    <mergeCell ref="D225:D227"/>
    <mergeCell ref="E225:H227"/>
    <mergeCell ref="I225:I226"/>
    <mergeCell ref="J225:J226"/>
    <mergeCell ref="K225:K227"/>
    <mergeCell ref="L225:L226"/>
    <mergeCell ref="M225:M227"/>
    <mergeCell ref="N225:N227"/>
    <mergeCell ref="E229:H229"/>
    <mergeCell ref="E231:H231"/>
    <mergeCell ref="E233:H233"/>
    <mergeCell ref="E235:H235"/>
    <mergeCell ref="E230:H230"/>
    <mergeCell ref="E232:H232"/>
    <mergeCell ref="E234:H234"/>
    <mergeCell ref="B248:B250"/>
    <mergeCell ref="C248:C250"/>
    <mergeCell ref="D248:D250"/>
    <mergeCell ref="E248:H250"/>
    <mergeCell ref="I248:I249"/>
    <mergeCell ref="J248:J249"/>
    <mergeCell ref="M248:M250"/>
    <mergeCell ref="N248:N250"/>
    <mergeCell ref="E252:H252"/>
    <mergeCell ref="E258:H258"/>
    <mergeCell ref="E260:H260"/>
    <mergeCell ref="E262:H262"/>
    <mergeCell ref="K248:K250"/>
    <mergeCell ref="L248:L249"/>
    <mergeCell ref="E264:H264"/>
    <mergeCell ref="E266:H266"/>
    <mergeCell ref="E259:H259"/>
    <mergeCell ref="E261:H261"/>
    <mergeCell ref="E263:H263"/>
    <mergeCell ref="E265:H265"/>
    <mergeCell ref="B271:B273"/>
    <mergeCell ref="C271:C273"/>
    <mergeCell ref="D271:D273"/>
    <mergeCell ref="E271:H273"/>
    <mergeCell ref="I271:I272"/>
    <mergeCell ref="J271:J272"/>
    <mergeCell ref="K271:K273"/>
    <mergeCell ref="L271:L272"/>
    <mergeCell ref="M271:M273"/>
    <mergeCell ref="N271:N273"/>
    <mergeCell ref="E275:H275"/>
    <mergeCell ref="E277:H277"/>
    <mergeCell ref="E279:H279"/>
    <mergeCell ref="E281:H281"/>
    <mergeCell ref="E283:H283"/>
    <mergeCell ref="E285:H285"/>
    <mergeCell ref="E287:H287"/>
    <mergeCell ref="E289:H289"/>
    <mergeCell ref="M294:M296"/>
    <mergeCell ref="A291:L291"/>
    <mergeCell ref="E284:H284"/>
    <mergeCell ref="E286:H286"/>
    <mergeCell ref="E288:H288"/>
    <mergeCell ref="E290:H290"/>
    <mergeCell ref="A293:N293"/>
    <mergeCell ref="C301:I301"/>
    <mergeCell ref="A294:A296"/>
    <mergeCell ref="B294:B296"/>
    <mergeCell ref="J294:J295"/>
    <mergeCell ref="K294:K296"/>
    <mergeCell ref="L294:L295"/>
    <mergeCell ref="C309:I309"/>
    <mergeCell ref="N294:N296"/>
    <mergeCell ref="C312:I312"/>
    <mergeCell ref="C311:I311"/>
    <mergeCell ref="C298:I298"/>
    <mergeCell ref="C294:I296"/>
    <mergeCell ref="C299:I299"/>
    <mergeCell ref="C303:I303"/>
    <mergeCell ref="C304:I304"/>
    <mergeCell ref="C305:I305"/>
    <mergeCell ref="C310:I310"/>
    <mergeCell ref="C297:I297"/>
    <mergeCell ref="C313:I313"/>
    <mergeCell ref="A314:L314"/>
    <mergeCell ref="D3:J3"/>
    <mergeCell ref="D4:J4"/>
    <mergeCell ref="D5:J5"/>
    <mergeCell ref="C306:I306"/>
    <mergeCell ref="C307:I307"/>
    <mergeCell ref="C308:I308"/>
  </mergeCells>
  <dataValidations count="1">
    <dataValidation type="list" allowBlank="1" showInputMessage="1" showErrorMessage="1" sqref="N222 N245 N291 N251:N268 N99:N115 N118:N134 N143:N159 N314 N29:N30">
      <formula1>$P$14:$P$15</formula1>
    </dataValidation>
  </dataValidations>
  <printOptions/>
  <pageMargins left="0.75" right="0.75" top="1" bottom="1" header="0.4921259845" footer="0.4921259845"/>
  <pageSetup horizontalDpi="600" verticalDpi="600" orientation="landscape" paperSize="9" r:id="rId1"/>
  <rowBreaks count="13" manualBreakCount="13">
    <brk id="30" max="255" man="1"/>
    <brk id="53" max="255" man="1"/>
    <brk id="72" max="255" man="1"/>
    <brk id="93" max="255" man="1"/>
    <brk id="116" max="255" man="1"/>
    <brk id="137" max="255" man="1"/>
    <brk id="160" max="255" man="1"/>
    <brk id="179" max="255" man="1"/>
    <brk id="200" max="255" man="1"/>
    <brk id="223" max="255" man="1"/>
    <brk id="246" max="255" man="1"/>
    <brk id="269" max="255" man="1"/>
    <brk id="29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Partner Payment Claim 4.0</dc:title>
  <dc:subject/>
  <dc:creator>Central Baltic INTERREG IV A Programme 2007-2013 JTS</dc:creator>
  <cp:keywords/>
  <dc:description/>
  <cp:lastModifiedBy>Laura Homka</cp:lastModifiedBy>
  <cp:lastPrinted>2013-02-05T09:42:40Z</cp:lastPrinted>
  <dcterms:created xsi:type="dcterms:W3CDTF">2008-04-05T14:40:25Z</dcterms:created>
  <dcterms:modified xsi:type="dcterms:W3CDTF">2019-02-20T11:03:43Z</dcterms:modified>
  <cp:category/>
  <cp:version/>
  <cp:contentType/>
  <cp:contentStatus/>
</cp:coreProperties>
</file>