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n\AppData\Local\Microsoft\Windows\INetCache\Content.Outlook\YID2TIK4\"/>
    </mc:Choice>
  </mc:AlternateContent>
  <xr:revisionPtr revIDLastSave="0" documentId="13_ncr:1_{EE354075-871E-4016-88C3-33D0A0086B50}" xr6:coauthVersionLast="36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3" i="1" l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24" i="1" l="1"/>
  <c r="F307" i="1"/>
  <c r="F308" i="1"/>
  <c r="F306" i="1"/>
  <c r="F309" i="1" l="1"/>
  <c r="F304" i="1"/>
  <c r="F303" i="1"/>
  <c r="F302" i="1"/>
  <c r="F301" i="1"/>
  <c r="F305" i="1" l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300" i="1" l="1"/>
  <c r="F286" i="1"/>
  <c r="F285" i="1"/>
  <c r="F284" i="1"/>
  <c r="F283" i="1"/>
  <c r="F282" i="1"/>
  <c r="F287" i="1" l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81" i="1" l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63" i="1" l="1"/>
  <c r="F249" i="1"/>
  <c r="F240" i="1"/>
  <c r="F241" i="1"/>
  <c r="F242" i="1"/>
  <c r="F243" i="1"/>
  <c r="F244" i="1"/>
  <c r="F245" i="1"/>
  <c r="F239" i="1"/>
  <c r="F246" i="1" l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1" i="1"/>
  <c r="F210" i="1"/>
  <c r="F209" i="1"/>
  <c r="F208" i="1"/>
  <c r="F238" i="1" l="1"/>
  <c r="F207" i="1"/>
  <c r="F193" i="1" l="1"/>
  <c r="F185" i="1" l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86" i="1" l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55" i="1" l="1"/>
  <c r="F136" i="1"/>
  <c r="F135" i="1"/>
  <c r="F134" i="1"/>
  <c r="F133" i="1"/>
  <c r="F132" i="1"/>
  <c r="F131" i="1"/>
  <c r="F130" i="1"/>
  <c r="F129" i="1"/>
  <c r="F128" i="1"/>
  <c r="F137" i="1" l="1"/>
  <c r="F126" i="1"/>
  <c r="F125" i="1"/>
  <c r="F124" i="1"/>
  <c r="F123" i="1"/>
  <c r="F119" i="1"/>
  <c r="F127" i="1" l="1"/>
  <c r="F107" i="1"/>
  <c r="F106" i="1"/>
  <c r="F105" i="1"/>
  <c r="F104" i="1"/>
  <c r="F103" i="1"/>
  <c r="F102" i="1"/>
  <c r="F101" i="1"/>
  <c r="F100" i="1"/>
  <c r="F99" i="1"/>
  <c r="F98" i="1"/>
  <c r="F97" i="1"/>
  <c r="F96" i="1"/>
  <c r="F108" i="1" l="1"/>
  <c r="F93" i="1"/>
  <c r="F92" i="1"/>
  <c r="F91" i="1"/>
  <c r="F94" i="1" s="1"/>
  <c r="F89" i="1" l="1"/>
  <c r="F88" i="1"/>
  <c r="F87" i="1"/>
  <c r="F86" i="1"/>
  <c r="F85" i="1"/>
  <c r="F84" i="1"/>
  <c r="F83" i="1"/>
  <c r="F82" i="1"/>
  <c r="F90" i="1" s="1"/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81" i="1" s="1"/>
  <c r="F64" i="1"/>
  <c r="F63" i="1" l="1"/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59" i="1" s="1"/>
  <c r="F11" i="1" l="1"/>
  <c r="F9" i="1" l="1"/>
  <c r="F8" i="1" l="1"/>
  <c r="F6" i="1"/>
  <c r="F12" i="1" l="1"/>
  <c r="F10" i="1"/>
  <c r="F5" i="1"/>
  <c r="F7" i="1"/>
  <c r="F13" i="1" l="1"/>
  <c r="F326" i="1" s="1"/>
</calcChain>
</file>

<file path=xl/sharedStrings.xml><?xml version="1.0" encoding="utf-8"?>
<sst xmlns="http://schemas.openxmlformats.org/spreadsheetml/2006/main" count="582" uniqueCount="350">
  <si>
    <t xml:space="preserve">garums, km </t>
  </si>
  <si>
    <t>Daugavpils</t>
  </si>
  <si>
    <t>V685</t>
  </si>
  <si>
    <t>V690</t>
  </si>
  <si>
    <t>V711</t>
  </si>
  <si>
    <t>V713</t>
  </si>
  <si>
    <t>Greizais tilts–Makarova</t>
  </si>
  <si>
    <t xml:space="preserve"> Līksnas stacija–Līksna–Pārceltuve</t>
  </si>
  <si>
    <t xml:space="preserve"> Ilūkste–Rubanišķi–Daugavpils</t>
  </si>
  <si>
    <t>Skrudaliena–Kumbuļi–Silene</t>
  </si>
  <si>
    <t>Autoceļa nosaukums</t>
  </si>
  <si>
    <t>Nodaļa</t>
  </si>
  <si>
    <t>Autoceļa Nr.</t>
  </si>
  <si>
    <t>līdz, km</t>
  </si>
  <si>
    <t>no, km</t>
  </si>
  <si>
    <t>Kopā:</t>
  </si>
  <si>
    <t>V679</t>
  </si>
  <si>
    <t>Tilti-Priednieki-Aizupieši</t>
  </si>
  <si>
    <t>Uzturamais posms</t>
  </si>
  <si>
    <t>P72</t>
  </si>
  <si>
    <t>Ilūkste(Virsaiši)-Bebrene-Birži</t>
  </si>
  <si>
    <t>P113</t>
  </si>
  <si>
    <t>Grobiņa-Bārta-Rucava</t>
  </si>
  <si>
    <t>P135</t>
  </si>
  <si>
    <t>Priekule-Vaiņode</t>
  </si>
  <si>
    <t>V1206</t>
  </si>
  <si>
    <t>Durbe-Bunka-Priekule</t>
  </si>
  <si>
    <t>V1209</t>
  </si>
  <si>
    <t>Embūte-Vaiņode-Pavāri</t>
  </si>
  <si>
    <t>V1210</t>
  </si>
  <si>
    <t>Priekule-Paplaka-Virga</t>
  </si>
  <si>
    <t>V1214</t>
  </si>
  <si>
    <t>Aizvīķi-Gramzda</t>
  </si>
  <si>
    <t>V1220</t>
  </si>
  <si>
    <t>Nīca-Ječi-Peši</t>
  </si>
  <si>
    <t>V1222</t>
  </si>
  <si>
    <t>Nīca-Otaņķi-Grobiņa</t>
  </si>
  <si>
    <t>V1250</t>
  </si>
  <si>
    <t>Ječi-Šuķene</t>
  </si>
  <si>
    <t>Balvi</t>
  </si>
  <si>
    <t>V462</t>
  </si>
  <si>
    <t>V461</t>
  </si>
  <si>
    <t>P48</t>
  </si>
  <si>
    <t>Kāpessils-Krišjāņi</t>
  </si>
  <si>
    <t>Tilža-Pazlauka</t>
  </si>
  <si>
    <t>Kārsava-Tilža-Dubļukalns</t>
  </si>
  <si>
    <t>Cēsis</t>
  </si>
  <si>
    <t>P31</t>
  </si>
  <si>
    <t>Ērgļi–Drabeši</t>
  </si>
  <si>
    <t>V83</t>
  </si>
  <si>
    <t>Sigulda-Vildoga-Līgatne</t>
  </si>
  <si>
    <t>V187</t>
  </si>
  <si>
    <t>Valmiera–Rauna</t>
  </si>
  <si>
    <t>V282</t>
  </si>
  <si>
    <t>Līgatnes stac.-Vildoga</t>
  </si>
  <si>
    <t>V294</t>
  </si>
  <si>
    <t>Cēsis-Rāmuļi-Bānūži</t>
  </si>
  <si>
    <t>V300</t>
  </si>
  <si>
    <t>Drusti-Dzērbene-Skujene</t>
  </si>
  <si>
    <t>V315</t>
  </si>
  <si>
    <t>Ieriķi-Ģikši</t>
  </si>
  <si>
    <t>V317</t>
  </si>
  <si>
    <t>Asaru ezers–Melturi</t>
  </si>
  <si>
    <t>V323</t>
  </si>
  <si>
    <t>Liepa-Smiltene</t>
  </si>
  <si>
    <t>Liepa–Smiltene</t>
  </si>
  <si>
    <t>V307</t>
  </si>
  <si>
    <t>Vecpiebalga–Skujene</t>
  </si>
  <si>
    <t>V309</t>
  </si>
  <si>
    <t>Katrīna–Leimaņi–Kaive–Aprāni</t>
  </si>
  <si>
    <t>V291</t>
  </si>
  <si>
    <t>Cēsis-Kārļi-Ieriķi</t>
  </si>
  <si>
    <t>P28</t>
  </si>
  <si>
    <t>Priekuļi-Rauna</t>
  </si>
  <si>
    <t>V337</t>
  </si>
  <si>
    <t>Dūķi-Milakšas-Briņģi</t>
  </si>
  <si>
    <t>Talsu</t>
  </si>
  <si>
    <t>V1307</t>
  </si>
  <si>
    <t>Dundaga - Melnsils</t>
  </si>
  <si>
    <t>V1367</t>
  </si>
  <si>
    <t>Dundaga - Ģipka</t>
  </si>
  <si>
    <t>V1385</t>
  </si>
  <si>
    <t>Pastende - Iliņi - Spāre</t>
  </si>
  <si>
    <t>V1397</t>
  </si>
  <si>
    <t>Sārcene – Lauciene – Sabiles stacija</t>
  </si>
  <si>
    <t>V1401</t>
  </si>
  <si>
    <t>Stende - Lauciene - Mērsrags</t>
  </si>
  <si>
    <t>V1404</t>
  </si>
  <si>
    <t>Talsi – Gravas – Ģibuļi</t>
  </si>
  <si>
    <t>V1405</t>
  </si>
  <si>
    <t>Talsi – Lībagi</t>
  </si>
  <si>
    <t>Liepāja</t>
  </si>
  <si>
    <t>Dobeles</t>
  </si>
  <si>
    <t>V1115</t>
  </si>
  <si>
    <t>Vītiņi  - Vadakste</t>
  </si>
  <si>
    <t>V1116</t>
  </si>
  <si>
    <t>Auce - Vadakste</t>
  </si>
  <si>
    <t>V1151</t>
  </si>
  <si>
    <t>Jaunauce - Kokmuiža</t>
  </si>
  <si>
    <t>Limbažu</t>
  </si>
  <si>
    <t>P12</t>
  </si>
  <si>
    <t>Limbaži–Salacgrīva</t>
  </si>
  <si>
    <t>P53</t>
  </si>
  <si>
    <t>Duči–Limbaži</t>
  </si>
  <si>
    <t>V128</t>
  </si>
  <si>
    <t>Straupe–Lēdurga–Vidriži–Skulte</t>
  </si>
  <si>
    <t>V138</t>
  </si>
  <si>
    <t>Lāņi-Kirbiži-Jelgavkrsti</t>
  </si>
  <si>
    <t>Aizkraukles</t>
  </si>
  <si>
    <t>P87</t>
  </si>
  <si>
    <t>Bauska–Aizkraukle</t>
  </si>
  <si>
    <t>V922</t>
  </si>
  <si>
    <t>Vecbebri–Irši</t>
  </si>
  <si>
    <t>V949</t>
  </si>
  <si>
    <t>Seces skolas pievedceļš</t>
  </si>
  <si>
    <t>V1003</t>
  </si>
  <si>
    <t>Ozolaine-Skaistkalne-Straumes</t>
  </si>
  <si>
    <t>V932</t>
  </si>
  <si>
    <t>Nereta - Grīcgale - Ērberģe</t>
  </si>
  <si>
    <t>V939</t>
  </si>
  <si>
    <t>Ratnicēni - Bormaņi</t>
  </si>
  <si>
    <t>P79</t>
  </si>
  <si>
    <t>Koknese - Ērgļi</t>
  </si>
  <si>
    <t>Gulbenes</t>
  </si>
  <si>
    <t>P38</t>
  </si>
  <si>
    <t>Cesvaine–Velēna</t>
  </si>
  <si>
    <t>V416</t>
  </si>
  <si>
    <t>Ozolkalns-Lejasciems</t>
  </si>
  <si>
    <t>V424</t>
  </si>
  <si>
    <t>Gulbene–Jaungulbene</t>
  </si>
  <si>
    <t>V847</t>
  </si>
  <si>
    <t>Ozoli-Liezēre-Tirza-Stāķi</t>
  </si>
  <si>
    <t>V423</t>
  </si>
  <si>
    <t>Pievedceļš Litenes stacijai</t>
  </si>
  <si>
    <t>V437</t>
  </si>
  <si>
    <t>Ranka-Druviena</t>
  </si>
  <si>
    <t xml:space="preserve">Alūksnes </t>
  </si>
  <si>
    <t>P42</t>
  </si>
  <si>
    <t>Viļaka–Zaiceva–Krievijas robeža (Pededze)</t>
  </si>
  <si>
    <t>V372</t>
  </si>
  <si>
    <t>Gaujiena–Lejaskrogs</t>
  </si>
  <si>
    <t>V403</t>
  </si>
  <si>
    <t>Liepna–Voroža</t>
  </si>
  <si>
    <t>V455</t>
  </si>
  <si>
    <t>Viļaka–Žīguri–Liepna</t>
  </si>
  <si>
    <t>V2</t>
  </si>
  <si>
    <t>nobrauktuve B</t>
  </si>
  <si>
    <t>V6</t>
  </si>
  <si>
    <t>Ķekava - Plakanciems</t>
  </si>
  <si>
    <t>V8</t>
  </si>
  <si>
    <t>Jaunolaine - Plakanciems</t>
  </si>
  <si>
    <t>V14</t>
  </si>
  <si>
    <t>Jaunmārupe - Skulte</t>
  </si>
  <si>
    <t>V25</t>
  </si>
  <si>
    <t>Krogzemji - Vāveres</t>
  </si>
  <si>
    <t>V32</t>
  </si>
  <si>
    <t>Dreiliņi - Acones stacija</t>
  </si>
  <si>
    <t>V59</t>
  </si>
  <si>
    <t>Mālpils - Peļņi</t>
  </si>
  <si>
    <t>V63</t>
  </si>
  <si>
    <t>Vite - Viršukalns</t>
  </si>
  <si>
    <t>V66</t>
  </si>
  <si>
    <t>Sidgunda - Ropaži</t>
  </si>
  <si>
    <t>V92</t>
  </si>
  <si>
    <t>Sunīši - Viesturi</t>
  </si>
  <si>
    <t>V95</t>
  </si>
  <si>
    <t>Griķukrogs - Meļķerti</t>
  </si>
  <si>
    <t>Rīgas</t>
  </si>
  <si>
    <t>P23</t>
  </si>
  <si>
    <t>Valka-Vireši</t>
  </si>
  <si>
    <t>V112</t>
  </si>
  <si>
    <t>Puikule-Rencēni-Vēveri</t>
  </si>
  <si>
    <t>V182</t>
  </si>
  <si>
    <t>Cempi-Brenguļi-Trikāta-Vijciems</t>
  </si>
  <si>
    <t>V196</t>
  </si>
  <si>
    <t>Valmiera–Brenguļi–Bikseja</t>
  </si>
  <si>
    <t>V229</t>
  </si>
  <si>
    <t>Vecbilska-Cirgaļi</t>
  </si>
  <si>
    <t>V236</t>
  </si>
  <si>
    <t>Valka-Pedele-Ērģeme</t>
  </si>
  <si>
    <t>V242</t>
  </si>
  <si>
    <t>Raudiņa-Višķi</t>
  </si>
  <si>
    <t>V243</t>
  </si>
  <si>
    <t>Blome–Birzuļi–Palsmane</t>
  </si>
  <si>
    <t>V247</t>
  </si>
  <si>
    <t>Mēri-Grundzāle-Vizla</t>
  </si>
  <si>
    <t>V248</t>
  </si>
  <si>
    <t>Cirgaļi–Palsmane–Ūdrupe</t>
  </si>
  <si>
    <t>V264</t>
  </si>
  <si>
    <t>Jaunsmiltene–Garoziņa</t>
  </si>
  <si>
    <t>Smiltenes</t>
  </si>
  <si>
    <t>V610</t>
  </si>
  <si>
    <t>Mariampole-Jaunokra-Grāveri</t>
  </si>
  <si>
    <t>V618</t>
  </si>
  <si>
    <t>Ezernieki-Svariņi-Šķaune</t>
  </si>
  <si>
    <t>V637</t>
  </si>
  <si>
    <t>Izvalta-Naujenes st.-Krīvāni</t>
  </si>
  <si>
    <t>V638</t>
  </si>
  <si>
    <t>Izvalta-Kombuļi</t>
  </si>
  <si>
    <t>Dagdas</t>
  </si>
  <si>
    <t>P59</t>
  </si>
  <si>
    <t>Viļāni - Ružina - Malta</t>
  </si>
  <si>
    <t>V529</t>
  </si>
  <si>
    <t>Rogovka - Zaļmuiža</t>
  </si>
  <si>
    <t>V553</t>
  </si>
  <si>
    <t>Tiskādi - Kruki - Riebiņi</t>
  </si>
  <si>
    <t>V555</t>
  </si>
  <si>
    <t>Dziļāri-- Vecstūžāni - Rogovka</t>
  </si>
  <si>
    <t>V569</t>
  </si>
  <si>
    <t>Malta - Lazareva - Priežmale</t>
  </si>
  <si>
    <t>V582</t>
  </si>
  <si>
    <t>Silmala - Kruki</t>
  </si>
  <si>
    <t>V586</t>
  </si>
  <si>
    <t>Sondori - Burzava</t>
  </si>
  <si>
    <t>V595</t>
  </si>
  <si>
    <t>Viļāni - Maltas Trūpi - Lomi</t>
  </si>
  <si>
    <t xml:space="preserve">Kopā: </t>
  </si>
  <si>
    <t>Rēzeknes</t>
  </si>
  <si>
    <t>Valmieras</t>
  </si>
  <si>
    <t>Puikule–Rencēni–Vēveri</t>
  </si>
  <si>
    <t>V163</t>
  </si>
  <si>
    <t>Mazsalaca-Staicele</t>
  </si>
  <si>
    <t>V164</t>
  </si>
  <si>
    <t>Igaunijas robeža (Ramata)–Mazsalaca–Vilzēni–Dikļi</t>
  </si>
  <si>
    <t>V173</t>
  </si>
  <si>
    <t>Virķēni-Meizakila</t>
  </si>
  <si>
    <t>V186</t>
  </si>
  <si>
    <t>Valmiera–Līdums</t>
  </si>
  <si>
    <t>V193</t>
  </si>
  <si>
    <t>Matīši–Bērzaine–Rubene</t>
  </si>
  <si>
    <t>V212</t>
  </si>
  <si>
    <t>Rubene-Virši</t>
  </si>
  <si>
    <t>V231</t>
  </si>
  <si>
    <t>Rencēni-Burtnieki-Daksti-Veckārķi</t>
  </si>
  <si>
    <t>V28</t>
  </si>
  <si>
    <t>Blukas-Emburga</t>
  </si>
  <si>
    <t>V1071</t>
  </si>
  <si>
    <t>Mežciems-Staļģene-Stūrīši</t>
  </si>
  <si>
    <t>V1072</t>
  </si>
  <si>
    <t>Platones stacija-Sesava-Lietuvas robeža</t>
  </si>
  <si>
    <t>V1033</t>
  </si>
  <si>
    <t>Pilsrundāle-Svitene-Klieņi</t>
  </si>
  <si>
    <t>Jelgavas</t>
  </si>
  <si>
    <t>V1271</t>
  </si>
  <si>
    <t>Ēdole - Lēpices</t>
  </si>
  <si>
    <t> </t>
  </si>
  <si>
    <t>V1278</t>
  </si>
  <si>
    <t>Ciecere - Ikaiši - Vārme</t>
  </si>
  <si>
    <t>Kuldīgas</t>
  </si>
  <si>
    <t>Saldus</t>
  </si>
  <si>
    <t>P96</t>
  </si>
  <si>
    <t>Pūri–Auce–Grīvaiši</t>
  </si>
  <si>
    <t>P106</t>
  </si>
  <si>
    <t>Ezere-Embūte-Grobiņa</t>
  </si>
  <si>
    <t>Vītiņi–Vadakste</t>
  </si>
  <si>
    <t>V1120</t>
  </si>
  <si>
    <t>Lielauce-Bejas</t>
  </si>
  <si>
    <t>Jaunauce-Kokmuiža</t>
  </si>
  <si>
    <t>Jaunauce–Kokmuiža</t>
  </si>
  <si>
    <t>V1160</t>
  </si>
  <si>
    <t>Ezere–Vadakste</t>
  </si>
  <si>
    <t>V1161</t>
  </si>
  <si>
    <t>Druva-Lietuvas robeža</t>
  </si>
  <si>
    <t>V1298</t>
  </si>
  <si>
    <t>Gaiķi–Kabile</t>
  </si>
  <si>
    <t>V1430</t>
  </si>
  <si>
    <t>Vāne–Saldus</t>
  </si>
  <si>
    <t>Bauskas</t>
  </si>
  <si>
    <t>P92</t>
  </si>
  <si>
    <t>Iecava–Stelpe</t>
  </si>
  <si>
    <t>V5</t>
  </si>
  <si>
    <t>Piebalgas - Dzelzāmurs - Ratstrauti</t>
  </si>
  <si>
    <t>V7</t>
  </si>
  <si>
    <t>Baloži–Plakanciems–Iecava</t>
  </si>
  <si>
    <t>V1010</t>
  </si>
  <si>
    <t>Stūri - Ziemeļi</t>
  </si>
  <si>
    <t>V1013</t>
  </si>
  <si>
    <t>Šarlotes–Vecumnieku stacija</t>
  </si>
  <si>
    <t>V1018</t>
  </si>
  <si>
    <t>Vecsaule–Rudzi–Code</t>
  </si>
  <si>
    <t>V1020</t>
  </si>
  <si>
    <t>Likverteni - Jaunsaule - Skaistkalne</t>
  </si>
  <si>
    <t>V1030</t>
  </si>
  <si>
    <t>Saulaine–Virsīte–Svitene–Senči</t>
  </si>
  <si>
    <t>V1021</t>
  </si>
  <si>
    <t xml:space="preserve">Grenctāle - Tilti - Tunkūni </t>
  </si>
  <si>
    <t>V1022</t>
  </si>
  <si>
    <t>Bauska - Brunava - Paņemūne - Lietuvas robeža</t>
  </si>
  <si>
    <t>V1023</t>
  </si>
  <si>
    <t xml:space="preserve">Ķirši - Mežgaļu skola </t>
  </si>
  <si>
    <t>Tukuma</t>
  </si>
  <si>
    <t>V1452</t>
  </si>
  <si>
    <t>Džūkste - Irlava - Jaunsāti</t>
  </si>
  <si>
    <t>V1437</t>
  </si>
  <si>
    <t>Bieļas - Kaive - Lamiņi - Zentene</t>
  </si>
  <si>
    <t>V1459</t>
  </si>
  <si>
    <t>Aizupe - Alkšņi - Strutele - Auziņas</t>
  </si>
  <si>
    <t>V1475</t>
  </si>
  <si>
    <t>Ozolpils - Kalēji - Smārde</t>
  </si>
  <si>
    <t>V1429</t>
  </si>
  <si>
    <t>Jaunpils - Ošenieki</t>
  </si>
  <si>
    <t>Jēkabpils</t>
  </si>
  <si>
    <t>P74</t>
  </si>
  <si>
    <t>Siliņi - Aknīste - Lietuvas robeža</t>
  </si>
  <si>
    <t>V770</t>
  </si>
  <si>
    <t>Uz Laukezeru no autoceļa Rīga - Daugavpils</t>
  </si>
  <si>
    <t>V773</t>
  </si>
  <si>
    <t>Atašiene - Buņtiki</t>
  </si>
  <si>
    <t>V803</t>
  </si>
  <si>
    <t>Sala - Zilkalne</t>
  </si>
  <si>
    <t>V810</t>
  </si>
  <si>
    <t>Slate - Dominieki - Auziņas</t>
  </si>
  <si>
    <t>V812</t>
  </si>
  <si>
    <t>Straumēni - Bibāni</t>
  </si>
  <si>
    <t>V822</t>
  </si>
  <si>
    <t>Vilkupe - Bebrene</t>
  </si>
  <si>
    <t>V824</t>
  </si>
  <si>
    <t>Zasa - Vandāni</t>
  </si>
  <si>
    <t>V825</t>
  </si>
  <si>
    <t>Zīlāni - Galvānkalns</t>
  </si>
  <si>
    <t>V841</t>
  </si>
  <si>
    <t>Madona(Lazdona) - Ļaudona - Jēkabpils</t>
  </si>
  <si>
    <t xml:space="preserve">V737 </t>
  </si>
  <si>
    <t>Kokorieši - Jezufinova - Polkorona</t>
  </si>
  <si>
    <t xml:space="preserve">V735 </t>
  </si>
  <si>
    <t>Stabulnieki - Sīļukalns - Varakļāni</t>
  </si>
  <si>
    <t>Preiļu</t>
  </si>
  <si>
    <t>V516</t>
  </si>
  <si>
    <t>Sprikutova -Raipole - Nirza</t>
  </si>
  <si>
    <t>V526</t>
  </si>
  <si>
    <t>Ludza-Auziņi-Stoļerova</t>
  </si>
  <si>
    <t>Ludzas</t>
  </si>
  <si>
    <t>Ogre</t>
  </si>
  <si>
    <t>P88</t>
  </si>
  <si>
    <t>Bauska- Linde</t>
  </si>
  <si>
    <t>V920</t>
  </si>
  <si>
    <t>Koknese- Vērene- Madliena-Suntaži</t>
  </si>
  <si>
    <t>V965</t>
  </si>
  <si>
    <t>Kaparāmurs-Dobelnieki</t>
  </si>
  <si>
    <t>V966</t>
  </si>
  <si>
    <t>Turkalne- Tīnūži</t>
  </si>
  <si>
    <t>V982</t>
  </si>
  <si>
    <t>Ciemupe- Ogresgals</t>
  </si>
  <si>
    <t>V968</t>
  </si>
  <si>
    <t>Ogre- Jugla</t>
  </si>
  <si>
    <t xml:space="preserve">Pavisam kopā: </t>
  </si>
  <si>
    <t>V1201</t>
  </si>
  <si>
    <t>Aistere-Rāva-Avoti</t>
  </si>
  <si>
    <t>26,800 (krust ar V169)</t>
  </si>
  <si>
    <t>Autoceļu grants segu atputekļošanas plāns 2019.gadam Kurzemē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</si>
</sst>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#,##0.000"/>
  </numFmts>
  <fonts count="1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4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165" fontId="9" fillId="0" borderId="1" xfId="2" applyNumberFormat="1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wrapText="1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165" fontId="9" fillId="0" borderId="2" xfId="0" applyNumberFormat="1" applyFont="1" applyFill="1" applyBorder="1" applyAlignment="1">
      <alignment horizontal="right"/>
    </xf>
    <xf numFmtId="165" fontId="11" fillId="0" borderId="8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65" fontId="9" fillId="0" borderId="3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Alignment="1">
      <alignment horizontal="right" vertical="center"/>
    </xf>
    <xf numFmtId="165" fontId="11" fillId="0" borderId="8" xfId="0" applyNumberFormat="1" applyFont="1" applyFill="1" applyBorder="1" applyAlignment="1">
      <alignment horizontal="right" vertical="center"/>
    </xf>
    <xf numFmtId="165" fontId="9" fillId="0" borderId="3" xfId="2" applyNumberFormat="1" applyFont="1" applyFill="1" applyBorder="1" applyAlignment="1">
      <alignment horizontal="left" vertical="center"/>
    </xf>
    <xf numFmtId="165" fontId="1" fillId="0" borderId="12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65" fontId="5" fillId="0" borderId="3" xfId="0" applyNumberFormat="1" applyFont="1" applyFill="1" applyBorder="1" applyAlignment="1">
      <alignment horizontal="right"/>
    </xf>
    <xf numFmtId="165" fontId="12" fillId="0" borderId="3" xfId="0" applyNumberFormat="1" applyFont="1" applyFill="1" applyBorder="1" applyAlignment="1">
      <alignment horizontal="right"/>
    </xf>
    <xf numFmtId="165" fontId="14" fillId="0" borderId="8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right"/>
    </xf>
    <xf numFmtId="165" fontId="11" fillId="0" borderId="22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165" fontId="4" fillId="0" borderId="22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right"/>
    </xf>
    <xf numFmtId="165" fontId="9" fillId="0" borderId="1" xfId="2" applyNumberFormat="1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165" fontId="9" fillId="0" borderId="2" xfId="2" applyNumberFormat="1" applyFont="1" applyBorder="1" applyAlignment="1">
      <alignment horizontal="left" vertical="center"/>
    </xf>
    <xf numFmtId="165" fontId="1" fillId="0" borderId="1" xfId="3" applyNumberFormat="1" applyFont="1" applyBorder="1" applyAlignment="1">
      <alignment horizontal="right" wrapText="1"/>
    </xf>
    <xf numFmtId="165" fontId="1" fillId="0" borderId="3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9" xfId="0" applyNumberFormat="1" applyFont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9" fillId="0" borderId="2" xfId="2" applyNumberFormat="1" applyFont="1" applyFill="1" applyBorder="1" applyAlignment="1">
      <alignment horizontal="center" vertical="center"/>
    </xf>
    <xf numFmtId="165" fontId="9" fillId="0" borderId="2" xfId="2" applyNumberFormat="1" applyFont="1" applyFill="1" applyBorder="1" applyAlignment="1">
      <alignment horizontal="left" vertical="center"/>
    </xf>
    <xf numFmtId="165" fontId="9" fillId="0" borderId="2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wrapText="1"/>
    </xf>
    <xf numFmtId="165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0" fontId="9" fillId="2" borderId="1" xfId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0" fontId="9" fillId="2" borderId="3" xfId="1" applyFont="1" applyFill="1" applyBorder="1" applyAlignment="1">
      <alignment horizontal="center" vertical="top"/>
    </xf>
    <xf numFmtId="165" fontId="12" fillId="2" borderId="3" xfId="0" applyNumberFormat="1" applyFont="1" applyFill="1" applyBorder="1" applyAlignment="1">
      <alignment horizontal="right"/>
    </xf>
    <xf numFmtId="165" fontId="12" fillId="2" borderId="3" xfId="0" applyNumberFormat="1" applyFont="1" applyFill="1" applyBorder="1" applyAlignment="1">
      <alignment horizontal="right" vertical="center" wrapText="1"/>
    </xf>
    <xf numFmtId="165" fontId="9" fillId="2" borderId="3" xfId="0" applyNumberFormat="1" applyFont="1" applyFill="1" applyBorder="1" applyAlignment="1">
      <alignment horizontal="right"/>
    </xf>
    <xf numFmtId="0" fontId="9" fillId="2" borderId="2" xfId="1" applyFont="1" applyFill="1" applyBorder="1" applyAlignment="1">
      <alignment horizontal="center" vertical="top"/>
    </xf>
    <xf numFmtId="165" fontId="12" fillId="2" borderId="2" xfId="0" applyNumberFormat="1" applyFont="1" applyFill="1" applyBorder="1" applyAlignment="1">
      <alignment horizontal="right"/>
    </xf>
    <xf numFmtId="165" fontId="12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2" fillId="2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6" fillId="0" borderId="2" xfId="0" applyFont="1" applyBorder="1" applyAlignment="1">
      <alignment horizontal="left" wrapText="1"/>
    </xf>
    <xf numFmtId="165" fontId="1" fillId="0" borderId="3" xfId="0" applyNumberFormat="1" applyFont="1" applyBorder="1" applyAlignment="1">
      <alignment horizontal="right" wrapText="1"/>
    </xf>
    <xf numFmtId="165" fontId="4" fillId="0" borderId="8" xfId="0" applyNumberFormat="1" applyFont="1" applyBorder="1" applyAlignment="1">
      <alignment horizontal="right" wrapText="1"/>
    </xf>
    <xf numFmtId="165" fontId="15" fillId="0" borderId="22" xfId="0" applyNumberFormat="1" applyFont="1" applyFill="1" applyBorder="1" applyAlignment="1" applyProtection="1">
      <alignment horizontal="right"/>
    </xf>
    <xf numFmtId="165" fontId="4" fillId="0" borderId="8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16" fillId="0" borderId="3" xfId="0" applyNumberFormat="1" applyFont="1" applyBorder="1" applyAlignment="1">
      <alignment horizontal="right" wrapText="1"/>
    </xf>
    <xf numFmtId="165" fontId="16" fillId="0" borderId="1" xfId="0" applyNumberFormat="1" applyFont="1" applyBorder="1" applyAlignment="1">
      <alignment horizontal="right" wrapText="1"/>
    </xf>
    <xf numFmtId="165" fontId="16" fillId="0" borderId="2" xfId="0" applyNumberFormat="1" applyFont="1" applyBorder="1" applyAlignment="1">
      <alignment horizontal="right" wrapText="1"/>
    </xf>
    <xf numFmtId="0" fontId="4" fillId="0" borderId="0" xfId="0" applyFont="1" applyFill="1"/>
    <xf numFmtId="0" fontId="18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165" fontId="1" fillId="0" borderId="29" xfId="0" applyNumberFormat="1" applyFont="1" applyBorder="1" applyAlignment="1">
      <alignment horizontal="right"/>
    </xf>
    <xf numFmtId="165" fontId="4" fillId="0" borderId="30" xfId="0" applyNumberFormat="1" applyFont="1" applyBorder="1" applyAlignment="1">
      <alignment horizontal="right"/>
    </xf>
    <xf numFmtId="165" fontId="4" fillId="0" borderId="13" xfId="0" applyNumberFormat="1" applyFont="1" applyBorder="1" applyAlignment="1">
      <alignment horizontal="right"/>
    </xf>
    <xf numFmtId="165" fontId="4" fillId="0" borderId="32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Fill="1"/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  <xf numFmtId="165" fontId="11" fillId="0" borderId="7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center"/>
    </xf>
    <xf numFmtId="0" fontId="4" fillId="0" borderId="20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24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/>
    </xf>
    <xf numFmtId="165" fontId="11" fillId="0" borderId="20" xfId="0" applyNumberFormat="1" applyFont="1" applyFill="1" applyBorder="1" applyAlignment="1">
      <alignment horizontal="right"/>
    </xf>
    <xf numFmtId="165" fontId="11" fillId="0" borderId="21" xfId="0" applyNumberFormat="1" applyFont="1" applyFill="1" applyBorder="1" applyAlignment="1">
      <alignment horizontal="right"/>
    </xf>
    <xf numFmtId="165" fontId="11" fillId="0" borderId="2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right"/>
    </xf>
    <xf numFmtId="0" fontId="15" fillId="0" borderId="21" xfId="0" applyFont="1" applyFill="1" applyBorder="1" applyAlignment="1" applyProtection="1">
      <alignment horizontal="right"/>
    </xf>
    <xf numFmtId="0" fontId="17" fillId="0" borderId="23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14" fillId="0" borderId="24" xfId="0" applyFont="1" applyBorder="1" applyAlignment="1">
      <alignment horizontal="right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right" vertical="center"/>
    </xf>
    <xf numFmtId="165" fontId="4" fillId="0" borderId="21" xfId="0" applyNumberFormat="1" applyFont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</cellXfs>
  <cellStyles count="4">
    <cellStyle name="Komats" xfId="3" builtinId="3"/>
    <cellStyle name="Normal_Ceļi" xfId="1" xr:uid="{00000000-0005-0000-0000-000001000000}"/>
    <cellStyle name="Parasts" xfId="0" builtinId="0"/>
    <cellStyle name="Parasts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6"/>
  <sheetViews>
    <sheetView tabSelected="1" zoomScale="86" zoomScaleNormal="86" workbookViewId="0">
      <selection activeCell="D19" sqref="D19"/>
    </sheetView>
  </sheetViews>
  <sheetFormatPr defaultRowHeight="15.75" x14ac:dyDescent="0.25"/>
  <cols>
    <col min="1" max="1" width="13.7109375" style="113" bestFit="1" customWidth="1"/>
    <col min="2" max="2" width="12.28515625" style="3" customWidth="1"/>
    <col min="3" max="3" width="50.28515625" style="4" customWidth="1"/>
    <col min="4" max="4" width="9" style="5" customWidth="1"/>
    <col min="5" max="5" width="10.28515625" style="5" customWidth="1"/>
    <col min="6" max="6" width="15.7109375" style="5" customWidth="1"/>
    <col min="7" max="7" width="16.140625" style="1" customWidth="1"/>
    <col min="8" max="8" width="9.140625" style="2"/>
    <col min="9" max="9" width="12" style="1" customWidth="1"/>
    <col min="10" max="16384" width="9.140625" style="1"/>
  </cols>
  <sheetData>
    <row r="1" spans="1:8" ht="18.75" x14ac:dyDescent="0.3">
      <c r="A1" s="192" t="s">
        <v>349</v>
      </c>
      <c r="B1" s="192"/>
      <c r="C1" s="192"/>
      <c r="D1" s="192"/>
      <c r="E1" s="192"/>
      <c r="F1" s="192"/>
      <c r="G1" s="192"/>
    </row>
    <row r="2" spans="1:8" ht="16.5" thickBot="1" x14ac:dyDescent="0.3">
      <c r="C2" s="167"/>
    </row>
    <row r="3" spans="1:8" x14ac:dyDescent="0.25">
      <c r="A3" s="196" t="s">
        <v>11</v>
      </c>
      <c r="B3" s="198" t="s">
        <v>12</v>
      </c>
      <c r="C3" s="194" t="s">
        <v>10</v>
      </c>
      <c r="D3" s="193" t="s">
        <v>18</v>
      </c>
      <c r="E3" s="193"/>
      <c r="F3" s="193"/>
      <c r="G3" s="163"/>
    </row>
    <row r="4" spans="1:8" ht="16.5" thickBot="1" x14ac:dyDescent="0.3">
      <c r="A4" s="197"/>
      <c r="B4" s="199"/>
      <c r="C4" s="195"/>
      <c r="D4" s="40" t="s">
        <v>14</v>
      </c>
      <c r="E4" s="40" t="s">
        <v>13</v>
      </c>
      <c r="F4" s="40" t="s">
        <v>0</v>
      </c>
      <c r="G4" s="163"/>
    </row>
    <row r="5" spans="1:8" hidden="1" x14ac:dyDescent="0.25">
      <c r="A5" s="171" t="s">
        <v>1</v>
      </c>
      <c r="B5" s="27" t="s">
        <v>2</v>
      </c>
      <c r="C5" s="39" t="s">
        <v>6</v>
      </c>
      <c r="D5" s="29">
        <v>5.9</v>
      </c>
      <c r="E5" s="29">
        <v>7.15</v>
      </c>
      <c r="F5" s="29">
        <f t="shared" ref="F5:F9" si="0">E5-D5</f>
        <v>1.25</v>
      </c>
      <c r="G5" s="164"/>
    </row>
    <row r="6" spans="1:8" hidden="1" x14ac:dyDescent="0.25">
      <c r="A6" s="172"/>
      <c r="B6" s="10" t="s">
        <v>16</v>
      </c>
      <c r="C6" s="11" t="s">
        <v>17</v>
      </c>
      <c r="D6" s="9">
        <v>1.9</v>
      </c>
      <c r="E6" s="9">
        <v>4.9000000000000004</v>
      </c>
      <c r="F6" s="9">
        <f t="shared" si="0"/>
        <v>3.0000000000000004</v>
      </c>
      <c r="G6" s="164"/>
    </row>
    <row r="7" spans="1:8" hidden="1" x14ac:dyDescent="0.25">
      <c r="A7" s="172"/>
      <c r="B7" s="12" t="s">
        <v>5</v>
      </c>
      <c r="C7" s="8" t="s">
        <v>7</v>
      </c>
      <c r="D7" s="9">
        <v>3.62</v>
      </c>
      <c r="E7" s="9">
        <v>3.96</v>
      </c>
      <c r="F7" s="9">
        <f t="shared" si="0"/>
        <v>0.33999999999999986</v>
      </c>
      <c r="G7" s="164"/>
    </row>
    <row r="8" spans="1:8" hidden="1" x14ac:dyDescent="0.25">
      <c r="A8" s="172"/>
      <c r="B8" s="10" t="s">
        <v>4</v>
      </c>
      <c r="C8" s="11" t="s">
        <v>8</v>
      </c>
      <c r="D8" s="9">
        <v>6.35</v>
      </c>
      <c r="E8" s="9">
        <v>7.1</v>
      </c>
      <c r="F8" s="9">
        <f t="shared" si="0"/>
        <v>0.75</v>
      </c>
      <c r="G8" s="164"/>
    </row>
    <row r="9" spans="1:8" hidden="1" x14ac:dyDescent="0.25">
      <c r="A9" s="172"/>
      <c r="B9" s="10" t="s">
        <v>4</v>
      </c>
      <c r="C9" s="11" t="s">
        <v>8</v>
      </c>
      <c r="D9" s="9">
        <v>8</v>
      </c>
      <c r="E9" s="9">
        <v>8.5</v>
      </c>
      <c r="F9" s="9">
        <f t="shared" si="0"/>
        <v>0.5</v>
      </c>
      <c r="G9" s="164"/>
      <c r="H9" s="6"/>
    </row>
    <row r="10" spans="1:8" hidden="1" x14ac:dyDescent="0.25">
      <c r="A10" s="172"/>
      <c r="B10" s="10" t="s">
        <v>4</v>
      </c>
      <c r="C10" s="11" t="s">
        <v>8</v>
      </c>
      <c r="D10" s="9">
        <v>9</v>
      </c>
      <c r="E10" s="9">
        <v>9.76</v>
      </c>
      <c r="F10" s="9">
        <f t="shared" ref="F10:F12" si="1">E10-D10</f>
        <v>0.75999999999999979</v>
      </c>
      <c r="G10" s="164"/>
    </row>
    <row r="11" spans="1:8" hidden="1" x14ac:dyDescent="0.25">
      <c r="A11" s="172"/>
      <c r="B11" s="10" t="s">
        <v>19</v>
      </c>
      <c r="C11" s="11" t="s">
        <v>20</v>
      </c>
      <c r="D11" s="9">
        <v>25.6</v>
      </c>
      <c r="E11" s="9">
        <v>26.4</v>
      </c>
      <c r="F11" s="9">
        <f t="shared" si="1"/>
        <v>0.79999999999999716</v>
      </c>
      <c r="G11" s="164"/>
      <c r="H11" s="7"/>
    </row>
    <row r="12" spans="1:8" ht="16.5" hidden="1" thickBot="1" x14ac:dyDescent="0.3">
      <c r="A12" s="173"/>
      <c r="B12" s="23" t="s">
        <v>3</v>
      </c>
      <c r="C12" s="24" t="s">
        <v>9</v>
      </c>
      <c r="D12" s="25">
        <v>1.1000000000000001</v>
      </c>
      <c r="E12" s="25">
        <v>1.7</v>
      </c>
      <c r="F12" s="25">
        <f t="shared" si="1"/>
        <v>0.59999999999999987</v>
      </c>
      <c r="G12" s="164"/>
    </row>
    <row r="13" spans="1:8" ht="16.5" hidden="1" thickBot="1" x14ac:dyDescent="0.3">
      <c r="A13" s="200" t="s">
        <v>15</v>
      </c>
      <c r="B13" s="201"/>
      <c r="C13" s="201"/>
      <c r="D13" s="201"/>
      <c r="E13" s="201"/>
      <c r="F13" s="165">
        <f>SUM(F5:F12)</f>
        <v>7.9999999999999964</v>
      </c>
      <c r="G13" s="164"/>
    </row>
    <row r="14" spans="1:8" x14ac:dyDescent="0.25">
      <c r="A14" s="204" t="s">
        <v>91</v>
      </c>
      <c r="B14" s="207" t="s">
        <v>21</v>
      </c>
      <c r="C14" s="208" t="s">
        <v>22</v>
      </c>
      <c r="D14" s="133">
        <v>31.6</v>
      </c>
      <c r="E14" s="133">
        <v>31.8</v>
      </c>
      <c r="F14" s="133">
        <f>E14-D14</f>
        <v>0.19999999999999929</v>
      </c>
    </row>
    <row r="15" spans="1:8" x14ac:dyDescent="0.25">
      <c r="A15" s="205"/>
      <c r="B15" s="202"/>
      <c r="C15" s="203"/>
      <c r="D15" s="16">
        <v>32.4</v>
      </c>
      <c r="E15" s="16">
        <v>34.299999999999997</v>
      </c>
      <c r="F15" s="16">
        <f t="shared" ref="F15:F32" si="2">E15-D15</f>
        <v>1.8999999999999986</v>
      </c>
    </row>
    <row r="16" spans="1:8" x14ac:dyDescent="0.25">
      <c r="A16" s="205"/>
      <c r="B16" s="202"/>
      <c r="C16" s="203"/>
      <c r="D16" s="16">
        <v>34.700000000000003</v>
      </c>
      <c r="E16" s="16">
        <v>34.85</v>
      </c>
      <c r="F16" s="16">
        <f t="shared" si="2"/>
        <v>0.14999999999999858</v>
      </c>
    </row>
    <row r="17" spans="1:6" x14ac:dyDescent="0.25">
      <c r="A17" s="205"/>
      <c r="B17" s="202"/>
      <c r="C17" s="203"/>
      <c r="D17" s="16">
        <v>35.1</v>
      </c>
      <c r="E17" s="16">
        <v>35.299999999999997</v>
      </c>
      <c r="F17" s="16">
        <f t="shared" si="2"/>
        <v>0.19999999999999574</v>
      </c>
    </row>
    <row r="18" spans="1:6" x14ac:dyDescent="0.25">
      <c r="A18" s="205"/>
      <c r="B18" s="202"/>
      <c r="C18" s="203"/>
      <c r="D18" s="16">
        <v>36.200000000000003</v>
      </c>
      <c r="E18" s="16">
        <v>36.35</v>
      </c>
      <c r="F18" s="16">
        <f t="shared" si="2"/>
        <v>0.14999999999999858</v>
      </c>
    </row>
    <row r="19" spans="1:6" x14ac:dyDescent="0.25">
      <c r="A19" s="205"/>
      <c r="B19" s="202"/>
      <c r="C19" s="203"/>
      <c r="D19" s="16">
        <v>36.5</v>
      </c>
      <c r="E19" s="16">
        <v>36.65</v>
      </c>
      <c r="F19" s="16">
        <f t="shared" si="2"/>
        <v>0.14999999999999858</v>
      </c>
    </row>
    <row r="20" spans="1:6" x14ac:dyDescent="0.25">
      <c r="A20" s="205"/>
      <c r="B20" s="202"/>
      <c r="C20" s="203"/>
      <c r="D20" s="16">
        <v>37.4</v>
      </c>
      <c r="E20" s="16">
        <v>37.700000000000003</v>
      </c>
      <c r="F20" s="16">
        <f t="shared" si="2"/>
        <v>0.30000000000000426</v>
      </c>
    </row>
    <row r="21" spans="1:6" x14ac:dyDescent="0.25">
      <c r="A21" s="205"/>
      <c r="B21" s="202"/>
      <c r="C21" s="203"/>
      <c r="D21" s="16">
        <v>38.1</v>
      </c>
      <c r="E21" s="16">
        <v>38.25</v>
      </c>
      <c r="F21" s="16">
        <f t="shared" si="2"/>
        <v>0.14999999999999858</v>
      </c>
    </row>
    <row r="22" spans="1:6" x14ac:dyDescent="0.25">
      <c r="A22" s="205"/>
      <c r="B22" s="202"/>
      <c r="C22" s="203"/>
      <c r="D22" s="16">
        <v>38.700000000000003</v>
      </c>
      <c r="E22" s="16">
        <v>38.85</v>
      </c>
      <c r="F22" s="16">
        <f t="shared" si="2"/>
        <v>0.14999999999999858</v>
      </c>
    </row>
    <row r="23" spans="1:6" x14ac:dyDescent="0.25">
      <c r="A23" s="205"/>
      <c r="B23" s="202"/>
      <c r="C23" s="203"/>
      <c r="D23" s="16">
        <v>40.200000000000003</v>
      </c>
      <c r="E23" s="16">
        <v>40.35</v>
      </c>
      <c r="F23" s="16">
        <f t="shared" si="2"/>
        <v>0.14999999999999858</v>
      </c>
    </row>
    <row r="24" spans="1:6" x14ac:dyDescent="0.25">
      <c r="A24" s="205"/>
      <c r="B24" s="202"/>
      <c r="C24" s="203"/>
      <c r="D24" s="16">
        <v>40.700000000000003</v>
      </c>
      <c r="E24" s="16">
        <v>40.85</v>
      </c>
      <c r="F24" s="16">
        <f t="shared" si="2"/>
        <v>0.14999999999999858</v>
      </c>
    </row>
    <row r="25" spans="1:6" x14ac:dyDescent="0.25">
      <c r="A25" s="205"/>
      <c r="B25" s="202"/>
      <c r="C25" s="203"/>
      <c r="D25" s="16">
        <v>42.1</v>
      </c>
      <c r="E25" s="16">
        <v>42.25</v>
      </c>
      <c r="F25" s="16">
        <f t="shared" si="2"/>
        <v>0.14999999999999858</v>
      </c>
    </row>
    <row r="26" spans="1:6" x14ac:dyDescent="0.25">
      <c r="A26" s="205"/>
      <c r="B26" s="202"/>
      <c r="C26" s="203"/>
      <c r="D26" s="16">
        <v>45.2</v>
      </c>
      <c r="E26" s="16">
        <v>45.35</v>
      </c>
      <c r="F26" s="16">
        <f t="shared" si="2"/>
        <v>0.14999999999999858</v>
      </c>
    </row>
    <row r="27" spans="1:6" x14ac:dyDescent="0.25">
      <c r="A27" s="205"/>
      <c r="B27" s="202"/>
      <c r="C27" s="203"/>
      <c r="D27" s="16">
        <v>45.4</v>
      </c>
      <c r="E27" s="16">
        <v>45.55</v>
      </c>
      <c r="F27" s="16">
        <f t="shared" si="2"/>
        <v>0.14999999999999858</v>
      </c>
    </row>
    <row r="28" spans="1:6" x14ac:dyDescent="0.25">
      <c r="A28" s="205"/>
      <c r="B28" s="202"/>
      <c r="C28" s="203"/>
      <c r="D28" s="16">
        <v>46.3</v>
      </c>
      <c r="E28" s="16">
        <v>46.6</v>
      </c>
      <c r="F28" s="16">
        <f t="shared" si="2"/>
        <v>0.30000000000000426</v>
      </c>
    </row>
    <row r="29" spans="1:6" x14ac:dyDescent="0.25">
      <c r="A29" s="205"/>
      <c r="B29" s="202"/>
      <c r="C29" s="203"/>
      <c r="D29" s="16">
        <v>46.7</v>
      </c>
      <c r="E29" s="16">
        <v>47.1</v>
      </c>
      <c r="F29" s="16">
        <f t="shared" si="2"/>
        <v>0.39999999999999858</v>
      </c>
    </row>
    <row r="30" spans="1:6" x14ac:dyDescent="0.25">
      <c r="A30" s="205"/>
      <c r="B30" s="202"/>
      <c r="C30" s="203"/>
      <c r="D30" s="16">
        <v>47.3</v>
      </c>
      <c r="E30" s="16">
        <v>47.9</v>
      </c>
      <c r="F30" s="16">
        <f t="shared" si="2"/>
        <v>0.60000000000000142</v>
      </c>
    </row>
    <row r="31" spans="1:6" x14ac:dyDescent="0.25">
      <c r="A31" s="205"/>
      <c r="B31" s="202"/>
      <c r="C31" s="203"/>
      <c r="D31" s="16">
        <v>48.2</v>
      </c>
      <c r="E31" s="16">
        <v>48.7</v>
      </c>
      <c r="F31" s="16">
        <f t="shared" si="2"/>
        <v>0.5</v>
      </c>
    </row>
    <row r="32" spans="1:6" x14ac:dyDescent="0.25">
      <c r="A32" s="205"/>
      <c r="B32" s="202"/>
      <c r="C32" s="203"/>
      <c r="D32" s="16">
        <v>50.35</v>
      </c>
      <c r="E32" s="16">
        <v>50.45</v>
      </c>
      <c r="F32" s="16">
        <f t="shared" si="2"/>
        <v>0.10000000000000142</v>
      </c>
    </row>
    <row r="33" spans="1:6" x14ac:dyDescent="0.25">
      <c r="A33" s="205"/>
      <c r="B33" s="114" t="s">
        <v>23</v>
      </c>
      <c r="C33" s="118" t="s">
        <v>24</v>
      </c>
      <c r="D33" s="16">
        <v>19.100000000000001</v>
      </c>
      <c r="E33" s="16">
        <v>19.25</v>
      </c>
      <c r="F33" s="16">
        <f t="shared" ref="F33:F41" si="3">E33-D33</f>
        <v>0.14999999999999858</v>
      </c>
    </row>
    <row r="34" spans="1:6" x14ac:dyDescent="0.25">
      <c r="A34" s="205"/>
      <c r="B34" s="145" t="s">
        <v>346</v>
      </c>
      <c r="C34" s="146" t="s">
        <v>347</v>
      </c>
      <c r="D34" s="16">
        <v>0.8</v>
      </c>
      <c r="E34" s="16">
        <v>1.8</v>
      </c>
      <c r="F34" s="16">
        <v>1</v>
      </c>
    </row>
    <row r="35" spans="1:6" x14ac:dyDescent="0.25">
      <c r="A35" s="205"/>
      <c r="B35" s="114" t="s">
        <v>25</v>
      </c>
      <c r="C35" s="118" t="s">
        <v>26</v>
      </c>
      <c r="D35" s="16">
        <v>3.645</v>
      </c>
      <c r="E35" s="16">
        <v>3.9</v>
      </c>
      <c r="F35" s="16">
        <f t="shared" si="3"/>
        <v>0.25499999999999989</v>
      </c>
    </row>
    <row r="36" spans="1:6" x14ac:dyDescent="0.25">
      <c r="A36" s="205"/>
      <c r="B36" s="202" t="s">
        <v>27</v>
      </c>
      <c r="C36" s="203" t="s">
        <v>28</v>
      </c>
      <c r="D36" s="77">
        <v>5.5</v>
      </c>
      <c r="E36" s="77">
        <v>5.9</v>
      </c>
      <c r="F36" s="16">
        <f t="shared" si="3"/>
        <v>0.40000000000000036</v>
      </c>
    </row>
    <row r="37" spans="1:6" x14ac:dyDescent="0.25">
      <c r="A37" s="205"/>
      <c r="B37" s="202"/>
      <c r="C37" s="203"/>
      <c r="D37" s="77">
        <v>7.4</v>
      </c>
      <c r="E37" s="77">
        <v>7.8</v>
      </c>
      <c r="F37" s="16">
        <f t="shared" si="3"/>
        <v>0.39999999999999947</v>
      </c>
    </row>
    <row r="38" spans="1:6" x14ac:dyDescent="0.25">
      <c r="A38" s="205"/>
      <c r="B38" s="114" t="s">
        <v>29</v>
      </c>
      <c r="C38" s="118" t="s">
        <v>30</v>
      </c>
      <c r="D38" s="16">
        <v>5.7</v>
      </c>
      <c r="E38" s="16">
        <v>6.1</v>
      </c>
      <c r="F38" s="16">
        <f t="shared" si="3"/>
        <v>0.39999999999999947</v>
      </c>
    </row>
    <row r="39" spans="1:6" x14ac:dyDescent="0.25">
      <c r="A39" s="205"/>
      <c r="B39" s="114" t="s">
        <v>31</v>
      </c>
      <c r="C39" s="118" t="s">
        <v>32</v>
      </c>
      <c r="D39" s="16">
        <v>0.46</v>
      </c>
      <c r="E39" s="16">
        <v>1.36</v>
      </c>
      <c r="F39" s="16">
        <f t="shared" si="3"/>
        <v>0.90000000000000013</v>
      </c>
    </row>
    <row r="40" spans="1:6" x14ac:dyDescent="0.25">
      <c r="A40" s="205"/>
      <c r="B40" s="114" t="s">
        <v>33</v>
      </c>
      <c r="C40" s="118" t="s">
        <v>34</v>
      </c>
      <c r="D40" s="16">
        <v>0</v>
      </c>
      <c r="E40" s="16">
        <v>1</v>
      </c>
      <c r="F40" s="16">
        <f t="shared" si="3"/>
        <v>1</v>
      </c>
    </row>
    <row r="41" spans="1:6" x14ac:dyDescent="0.25">
      <c r="A41" s="205"/>
      <c r="B41" s="202" t="s">
        <v>35</v>
      </c>
      <c r="C41" s="203" t="s">
        <v>36</v>
      </c>
      <c r="D41" s="16">
        <v>5.7619999999999996</v>
      </c>
      <c r="E41" s="16">
        <v>6.63</v>
      </c>
      <c r="F41" s="16">
        <f t="shared" si="3"/>
        <v>0.86800000000000033</v>
      </c>
    </row>
    <row r="42" spans="1:6" x14ac:dyDescent="0.25">
      <c r="A42" s="205"/>
      <c r="B42" s="202"/>
      <c r="C42" s="203"/>
      <c r="D42" s="16">
        <v>7.06</v>
      </c>
      <c r="E42" s="16">
        <v>7.569</v>
      </c>
      <c r="F42" s="16">
        <f t="shared" ref="F42:F57" si="4">E42-D42</f>
        <v>0.50900000000000034</v>
      </c>
    </row>
    <row r="43" spans="1:6" x14ac:dyDescent="0.25">
      <c r="A43" s="205"/>
      <c r="B43" s="202"/>
      <c r="C43" s="203"/>
      <c r="D43" s="16">
        <v>7.7140000000000004</v>
      </c>
      <c r="E43" s="16">
        <v>8.0180000000000007</v>
      </c>
      <c r="F43" s="16">
        <f t="shared" si="4"/>
        <v>0.30400000000000027</v>
      </c>
    </row>
    <row r="44" spans="1:6" x14ac:dyDescent="0.25">
      <c r="A44" s="205"/>
      <c r="B44" s="202"/>
      <c r="C44" s="203"/>
      <c r="D44" s="16">
        <v>8.2729999999999997</v>
      </c>
      <c r="E44" s="16">
        <v>8.3800000000000008</v>
      </c>
      <c r="F44" s="16">
        <f t="shared" si="4"/>
        <v>0.10700000000000109</v>
      </c>
    </row>
    <row r="45" spans="1:6" x14ac:dyDescent="0.25">
      <c r="A45" s="205"/>
      <c r="B45" s="202"/>
      <c r="C45" s="203"/>
      <c r="D45" s="16">
        <v>9.3379999999999992</v>
      </c>
      <c r="E45" s="16">
        <v>9.4700000000000006</v>
      </c>
      <c r="F45" s="16">
        <f t="shared" si="4"/>
        <v>0.13200000000000145</v>
      </c>
    </row>
    <row r="46" spans="1:6" x14ac:dyDescent="0.25">
      <c r="A46" s="205"/>
      <c r="B46" s="202"/>
      <c r="C46" s="203"/>
      <c r="D46" s="16">
        <v>9.7669999999999995</v>
      </c>
      <c r="E46" s="16">
        <v>9.8629999999999995</v>
      </c>
      <c r="F46" s="16">
        <f t="shared" si="4"/>
        <v>9.6000000000000085E-2</v>
      </c>
    </row>
    <row r="47" spans="1:6" x14ac:dyDescent="0.25">
      <c r="A47" s="205"/>
      <c r="B47" s="202"/>
      <c r="C47" s="203"/>
      <c r="D47" s="16">
        <v>10.186999999999999</v>
      </c>
      <c r="E47" s="16">
        <v>11.939</v>
      </c>
      <c r="F47" s="16">
        <f t="shared" si="4"/>
        <v>1.7520000000000007</v>
      </c>
    </row>
    <row r="48" spans="1:6" x14ac:dyDescent="0.25">
      <c r="A48" s="205"/>
      <c r="B48" s="202"/>
      <c r="C48" s="203"/>
      <c r="D48" s="16">
        <v>12.185</v>
      </c>
      <c r="E48" s="16">
        <v>12.494</v>
      </c>
      <c r="F48" s="16">
        <f t="shared" si="4"/>
        <v>0.30899999999999928</v>
      </c>
    </row>
    <row r="49" spans="1:6" x14ac:dyDescent="0.25">
      <c r="A49" s="205"/>
      <c r="B49" s="202"/>
      <c r="C49" s="203"/>
      <c r="D49" s="16">
        <v>12.827999999999999</v>
      </c>
      <c r="E49" s="16">
        <v>13.273999999999999</v>
      </c>
      <c r="F49" s="16">
        <f t="shared" si="4"/>
        <v>0.44599999999999973</v>
      </c>
    </row>
    <row r="50" spans="1:6" x14ac:dyDescent="0.25">
      <c r="A50" s="205"/>
      <c r="B50" s="202"/>
      <c r="C50" s="203"/>
      <c r="D50" s="16">
        <v>14.91</v>
      </c>
      <c r="E50" s="16">
        <v>15.162000000000001</v>
      </c>
      <c r="F50" s="16">
        <f t="shared" si="4"/>
        <v>0.25200000000000067</v>
      </c>
    </row>
    <row r="51" spans="1:6" x14ac:dyDescent="0.25">
      <c r="A51" s="205"/>
      <c r="B51" s="202"/>
      <c r="C51" s="203"/>
      <c r="D51" s="16">
        <v>15.47</v>
      </c>
      <c r="E51" s="16">
        <v>15.67</v>
      </c>
      <c r="F51" s="16">
        <f t="shared" si="4"/>
        <v>0.19999999999999929</v>
      </c>
    </row>
    <row r="52" spans="1:6" x14ac:dyDescent="0.25">
      <c r="A52" s="205"/>
      <c r="B52" s="202"/>
      <c r="C52" s="203"/>
      <c r="D52" s="16">
        <v>16.966999999999999</v>
      </c>
      <c r="E52" s="16">
        <v>17.454999999999998</v>
      </c>
      <c r="F52" s="16">
        <f t="shared" si="4"/>
        <v>0.48799999999999955</v>
      </c>
    </row>
    <row r="53" spans="1:6" x14ac:dyDescent="0.25">
      <c r="A53" s="205"/>
      <c r="B53" s="202"/>
      <c r="C53" s="203"/>
      <c r="D53" s="16">
        <v>18.311</v>
      </c>
      <c r="E53" s="16">
        <v>18.384</v>
      </c>
      <c r="F53" s="16">
        <f t="shared" si="4"/>
        <v>7.3000000000000398E-2</v>
      </c>
    </row>
    <row r="54" spans="1:6" x14ac:dyDescent="0.25">
      <c r="A54" s="205"/>
      <c r="B54" s="202"/>
      <c r="C54" s="203"/>
      <c r="D54" s="16">
        <v>18.510000000000002</v>
      </c>
      <c r="E54" s="16">
        <v>18.619</v>
      </c>
      <c r="F54" s="16">
        <f t="shared" si="4"/>
        <v>0.10899999999999821</v>
      </c>
    </row>
    <row r="55" spans="1:6" x14ac:dyDescent="0.25">
      <c r="A55" s="205"/>
      <c r="B55" s="202"/>
      <c r="C55" s="203"/>
      <c r="D55" s="16">
        <v>19.314</v>
      </c>
      <c r="E55" s="16">
        <v>19.414000000000001</v>
      </c>
      <c r="F55" s="16">
        <f t="shared" si="4"/>
        <v>0.10000000000000142</v>
      </c>
    </row>
    <row r="56" spans="1:6" x14ac:dyDescent="0.25">
      <c r="A56" s="205"/>
      <c r="B56" s="202"/>
      <c r="C56" s="203"/>
      <c r="D56" s="16">
        <v>19.989999999999998</v>
      </c>
      <c r="E56" s="16">
        <v>20.138999999999999</v>
      </c>
      <c r="F56" s="16">
        <f t="shared" si="4"/>
        <v>0.14900000000000091</v>
      </c>
    </row>
    <row r="57" spans="1:6" x14ac:dyDescent="0.25">
      <c r="A57" s="205"/>
      <c r="B57" s="202"/>
      <c r="C57" s="203"/>
      <c r="D57" s="16">
        <v>21.834</v>
      </c>
      <c r="E57" s="16">
        <v>21.893999999999998</v>
      </c>
      <c r="F57" s="16">
        <f t="shared" si="4"/>
        <v>5.9999999999998721E-2</v>
      </c>
    </row>
    <row r="58" spans="1:6" ht="16.5" thickBot="1" x14ac:dyDescent="0.3">
      <c r="A58" s="206"/>
      <c r="B58" s="15" t="s">
        <v>37</v>
      </c>
      <c r="C58" s="123" t="s">
        <v>38</v>
      </c>
      <c r="D58" s="22">
        <v>4.3</v>
      </c>
      <c r="E58" s="22">
        <v>4.54</v>
      </c>
      <c r="F58" s="22">
        <f>E58-D58</f>
        <v>0.24000000000000021</v>
      </c>
    </row>
    <row r="59" spans="1:6" ht="16.5" thickBot="1" x14ac:dyDescent="0.3">
      <c r="A59" s="168" t="s">
        <v>15</v>
      </c>
      <c r="B59" s="169"/>
      <c r="C59" s="169"/>
      <c r="D59" s="169"/>
      <c r="E59" s="170"/>
      <c r="F59" s="134">
        <f>SUM(F14:F58)</f>
        <v>16.698999999999991</v>
      </c>
    </row>
    <row r="60" spans="1:6" hidden="1" x14ac:dyDescent="0.25">
      <c r="A60" s="171" t="s">
        <v>39</v>
      </c>
      <c r="B60" s="120" t="s">
        <v>40</v>
      </c>
      <c r="C60" s="124" t="s">
        <v>43</v>
      </c>
      <c r="D60" s="133">
        <v>2.59</v>
      </c>
      <c r="E60" s="133">
        <v>4.42</v>
      </c>
      <c r="F60" s="133">
        <v>1.83</v>
      </c>
    </row>
    <row r="61" spans="1:6" hidden="1" x14ac:dyDescent="0.25">
      <c r="A61" s="172"/>
      <c r="B61" s="121" t="s">
        <v>41</v>
      </c>
      <c r="C61" s="125" t="s">
        <v>44</v>
      </c>
      <c r="D61" s="16">
        <v>15.8</v>
      </c>
      <c r="E61" s="16">
        <v>16.57</v>
      </c>
      <c r="F61" s="16">
        <v>0.77</v>
      </c>
    </row>
    <row r="62" spans="1:6" ht="16.5" hidden="1" thickBot="1" x14ac:dyDescent="0.3">
      <c r="A62" s="173"/>
      <c r="B62" s="122" t="s">
        <v>42</v>
      </c>
      <c r="C62" s="126" t="s">
        <v>45</v>
      </c>
      <c r="D62" s="22">
        <v>24.5</v>
      </c>
      <c r="E62" s="22">
        <v>24.6</v>
      </c>
      <c r="F62" s="22">
        <v>0.1</v>
      </c>
    </row>
    <row r="63" spans="1:6" ht="16.5" hidden="1" thickBot="1" x14ac:dyDescent="0.3">
      <c r="A63" s="174" t="s">
        <v>15</v>
      </c>
      <c r="B63" s="175"/>
      <c r="C63" s="175"/>
      <c r="D63" s="175"/>
      <c r="E63" s="176"/>
      <c r="F63" s="26">
        <f>SUM(F60:F62)</f>
        <v>2.7</v>
      </c>
    </row>
    <row r="64" spans="1:6" hidden="1" x14ac:dyDescent="0.25">
      <c r="A64" s="180" t="s">
        <v>46</v>
      </c>
      <c r="B64" s="27" t="s">
        <v>47</v>
      </c>
      <c r="C64" s="28" t="s">
        <v>48</v>
      </c>
      <c r="D64" s="29">
        <v>44.5</v>
      </c>
      <c r="E64" s="29">
        <v>45</v>
      </c>
      <c r="F64" s="29">
        <f t="shared" ref="F64:F77" si="5">E64-D64</f>
        <v>0.5</v>
      </c>
    </row>
    <row r="65" spans="1:6" hidden="1" x14ac:dyDescent="0.25">
      <c r="A65" s="181"/>
      <c r="B65" s="12" t="s">
        <v>49</v>
      </c>
      <c r="C65" s="17" t="s">
        <v>50</v>
      </c>
      <c r="D65" s="9">
        <v>8.65</v>
      </c>
      <c r="E65" s="9">
        <v>9.15</v>
      </c>
      <c r="F65" s="9">
        <f t="shared" si="5"/>
        <v>0.5</v>
      </c>
    </row>
    <row r="66" spans="1:6" hidden="1" x14ac:dyDescent="0.25">
      <c r="A66" s="181"/>
      <c r="B66" s="12" t="s">
        <v>51</v>
      </c>
      <c r="C66" s="17" t="s">
        <v>52</v>
      </c>
      <c r="D66" s="9">
        <v>19.88</v>
      </c>
      <c r="E66" s="9">
        <v>20.125</v>
      </c>
      <c r="F66" s="9">
        <f t="shared" si="5"/>
        <v>0.24500000000000099</v>
      </c>
    </row>
    <row r="67" spans="1:6" hidden="1" x14ac:dyDescent="0.25">
      <c r="A67" s="181"/>
      <c r="B67" s="12" t="s">
        <v>51</v>
      </c>
      <c r="C67" s="17" t="s">
        <v>52</v>
      </c>
      <c r="D67" s="9">
        <v>24.51</v>
      </c>
      <c r="E67" s="9">
        <v>25.225000000000001</v>
      </c>
      <c r="F67" s="9">
        <f t="shared" si="5"/>
        <v>0.71499999999999986</v>
      </c>
    </row>
    <row r="68" spans="1:6" hidden="1" x14ac:dyDescent="0.25">
      <c r="A68" s="181"/>
      <c r="B68" s="12" t="s">
        <v>51</v>
      </c>
      <c r="C68" s="17" t="s">
        <v>52</v>
      </c>
      <c r="D68" s="9">
        <v>25.85</v>
      </c>
      <c r="E68" s="9">
        <v>26.445</v>
      </c>
      <c r="F68" s="9">
        <f t="shared" si="5"/>
        <v>0.59499999999999886</v>
      </c>
    </row>
    <row r="69" spans="1:6" hidden="1" x14ac:dyDescent="0.25">
      <c r="A69" s="181"/>
      <c r="B69" s="12" t="s">
        <v>53</v>
      </c>
      <c r="C69" s="17" t="s">
        <v>54</v>
      </c>
      <c r="D69" s="9">
        <v>3.8650000000000002</v>
      </c>
      <c r="E69" s="9">
        <v>4.2649999999999997</v>
      </c>
      <c r="F69" s="9">
        <f t="shared" si="5"/>
        <v>0.39999999999999947</v>
      </c>
    </row>
    <row r="70" spans="1:6" hidden="1" x14ac:dyDescent="0.25">
      <c r="A70" s="181"/>
      <c r="B70" s="12" t="s">
        <v>55</v>
      </c>
      <c r="C70" s="17" t="s">
        <v>56</v>
      </c>
      <c r="D70" s="9">
        <v>15.68</v>
      </c>
      <c r="E70" s="9">
        <v>16.600000000000001</v>
      </c>
      <c r="F70" s="9">
        <f t="shared" si="5"/>
        <v>0.92000000000000171</v>
      </c>
    </row>
    <row r="71" spans="1:6" hidden="1" x14ac:dyDescent="0.25">
      <c r="A71" s="181"/>
      <c r="B71" s="12" t="s">
        <v>57</v>
      </c>
      <c r="C71" s="17" t="s">
        <v>58</v>
      </c>
      <c r="D71" s="9">
        <v>26.05</v>
      </c>
      <c r="E71" s="9">
        <v>26.55</v>
      </c>
      <c r="F71" s="9">
        <f t="shared" si="5"/>
        <v>0.5</v>
      </c>
    </row>
    <row r="72" spans="1:6" hidden="1" x14ac:dyDescent="0.25">
      <c r="A72" s="181"/>
      <c r="B72" s="12" t="s">
        <v>59</v>
      </c>
      <c r="C72" s="17" t="s">
        <v>60</v>
      </c>
      <c r="D72" s="9">
        <v>5.85</v>
      </c>
      <c r="E72" s="9">
        <v>6.15</v>
      </c>
      <c r="F72" s="9">
        <f t="shared" si="5"/>
        <v>0.30000000000000071</v>
      </c>
    </row>
    <row r="73" spans="1:6" hidden="1" x14ac:dyDescent="0.25">
      <c r="A73" s="181"/>
      <c r="B73" s="12" t="s">
        <v>61</v>
      </c>
      <c r="C73" s="17" t="s">
        <v>62</v>
      </c>
      <c r="D73" s="9">
        <v>6.25</v>
      </c>
      <c r="E73" s="9">
        <v>6.85</v>
      </c>
      <c r="F73" s="9">
        <f t="shared" si="5"/>
        <v>0.59999999999999964</v>
      </c>
    </row>
    <row r="74" spans="1:6" hidden="1" x14ac:dyDescent="0.25">
      <c r="A74" s="181"/>
      <c r="B74" s="12" t="s">
        <v>63</v>
      </c>
      <c r="C74" s="17" t="s">
        <v>64</v>
      </c>
      <c r="D74" s="9">
        <v>5.7</v>
      </c>
      <c r="E74" s="9">
        <v>6.1</v>
      </c>
      <c r="F74" s="9">
        <f>E74-D74</f>
        <v>0.39999999999999947</v>
      </c>
    </row>
    <row r="75" spans="1:6" hidden="1" x14ac:dyDescent="0.25">
      <c r="A75" s="181"/>
      <c r="B75" s="12" t="s">
        <v>63</v>
      </c>
      <c r="C75" s="17" t="s">
        <v>65</v>
      </c>
      <c r="D75" s="9">
        <v>8</v>
      </c>
      <c r="E75" s="9">
        <v>8.5</v>
      </c>
      <c r="F75" s="9">
        <f t="shared" si="5"/>
        <v>0.5</v>
      </c>
    </row>
    <row r="76" spans="1:6" hidden="1" x14ac:dyDescent="0.25">
      <c r="A76" s="181"/>
      <c r="B76" s="12" t="s">
        <v>66</v>
      </c>
      <c r="C76" s="17" t="s">
        <v>67</v>
      </c>
      <c r="D76" s="9">
        <v>14.8</v>
      </c>
      <c r="E76" s="9">
        <v>15.3</v>
      </c>
      <c r="F76" s="9">
        <f t="shared" si="5"/>
        <v>0.5</v>
      </c>
    </row>
    <row r="77" spans="1:6" hidden="1" x14ac:dyDescent="0.25">
      <c r="A77" s="181"/>
      <c r="B77" s="12" t="s">
        <v>68</v>
      </c>
      <c r="C77" s="17" t="s">
        <v>69</v>
      </c>
      <c r="D77" s="9">
        <v>13.807</v>
      </c>
      <c r="E77" s="9">
        <v>14.3</v>
      </c>
      <c r="F77" s="9">
        <f t="shared" si="5"/>
        <v>0.49300000000000033</v>
      </c>
    </row>
    <row r="78" spans="1:6" hidden="1" x14ac:dyDescent="0.25">
      <c r="A78" s="181"/>
      <c r="B78" s="12" t="s">
        <v>70</v>
      </c>
      <c r="C78" s="17" t="s">
        <v>71</v>
      </c>
      <c r="D78" s="9">
        <v>8.1</v>
      </c>
      <c r="E78" s="9">
        <v>8.4</v>
      </c>
      <c r="F78" s="9">
        <f>E78-D78</f>
        <v>0.30000000000000071</v>
      </c>
    </row>
    <row r="79" spans="1:6" hidden="1" x14ac:dyDescent="0.25">
      <c r="A79" s="181"/>
      <c r="B79" s="12" t="s">
        <v>72</v>
      </c>
      <c r="C79" s="17" t="s">
        <v>73</v>
      </c>
      <c r="D79" s="9">
        <v>14.715</v>
      </c>
      <c r="E79" s="9">
        <v>15.118</v>
      </c>
      <c r="F79" s="9">
        <f>E79-D79</f>
        <v>0.40300000000000047</v>
      </c>
    </row>
    <row r="80" spans="1:6" ht="16.5" hidden="1" thickBot="1" x14ac:dyDescent="0.3">
      <c r="A80" s="182"/>
      <c r="B80" s="30" t="s">
        <v>74</v>
      </c>
      <c r="C80" s="31" t="s">
        <v>75</v>
      </c>
      <c r="D80" s="25">
        <v>8.1</v>
      </c>
      <c r="E80" s="25">
        <v>8.4</v>
      </c>
      <c r="F80" s="25">
        <f>E80-D80</f>
        <v>0.30000000000000071</v>
      </c>
    </row>
    <row r="81" spans="1:6" ht="16.5" hidden="1" thickBot="1" x14ac:dyDescent="0.3">
      <c r="A81" s="183" t="s">
        <v>15</v>
      </c>
      <c r="B81" s="184"/>
      <c r="C81" s="184"/>
      <c r="D81" s="184"/>
      <c r="E81" s="185"/>
      <c r="F81" s="26">
        <f>SUM(F64:F80)</f>
        <v>8.1710000000000029</v>
      </c>
    </row>
    <row r="82" spans="1:6" x14ac:dyDescent="0.25">
      <c r="A82" s="171" t="s">
        <v>76</v>
      </c>
      <c r="B82" s="14" t="s">
        <v>77</v>
      </c>
      <c r="C82" s="32" t="s">
        <v>78</v>
      </c>
      <c r="D82" s="33">
        <v>13.6</v>
      </c>
      <c r="E82" s="33">
        <v>14.2</v>
      </c>
      <c r="F82" s="34">
        <f t="shared" ref="F82:F83" si="6">E82-D82</f>
        <v>0.59999999999999964</v>
      </c>
    </row>
    <row r="83" spans="1:6" x14ac:dyDescent="0.25">
      <c r="A83" s="172"/>
      <c r="B83" s="18" t="s">
        <v>79</v>
      </c>
      <c r="C83" s="19" t="s">
        <v>80</v>
      </c>
      <c r="D83" s="20">
        <v>0</v>
      </c>
      <c r="E83" s="20">
        <v>0.6</v>
      </c>
      <c r="F83" s="21">
        <f t="shared" si="6"/>
        <v>0.6</v>
      </c>
    </row>
    <row r="84" spans="1:6" x14ac:dyDescent="0.25">
      <c r="A84" s="172"/>
      <c r="B84" s="18" t="s">
        <v>81</v>
      </c>
      <c r="C84" s="19" t="s">
        <v>82</v>
      </c>
      <c r="D84" s="20">
        <v>5.9</v>
      </c>
      <c r="E84" s="20">
        <v>6.1</v>
      </c>
      <c r="F84" s="21">
        <f>E84-D84</f>
        <v>0.19999999999999929</v>
      </c>
    </row>
    <row r="85" spans="1:6" x14ac:dyDescent="0.25">
      <c r="A85" s="172"/>
      <c r="B85" s="18" t="s">
        <v>83</v>
      </c>
      <c r="C85" s="19" t="s">
        <v>84</v>
      </c>
      <c r="D85" s="20">
        <v>5.07</v>
      </c>
      <c r="E85" s="20">
        <v>5.5449999999999999</v>
      </c>
      <c r="F85" s="21">
        <f t="shared" ref="F85:F89" si="7">E85-D85</f>
        <v>0.47499999999999964</v>
      </c>
    </row>
    <row r="86" spans="1:6" x14ac:dyDescent="0.25">
      <c r="A86" s="172"/>
      <c r="B86" s="18" t="s">
        <v>85</v>
      </c>
      <c r="C86" s="19" t="s">
        <v>86</v>
      </c>
      <c r="D86" s="20">
        <v>47.75</v>
      </c>
      <c r="E86" s="20">
        <v>48.08</v>
      </c>
      <c r="F86" s="21">
        <f>E86-D86</f>
        <v>0.32999999999999829</v>
      </c>
    </row>
    <row r="87" spans="1:6" x14ac:dyDescent="0.25">
      <c r="A87" s="172"/>
      <c r="B87" s="18" t="s">
        <v>85</v>
      </c>
      <c r="C87" s="19" t="s">
        <v>86</v>
      </c>
      <c r="D87" s="20">
        <v>49.115000000000002</v>
      </c>
      <c r="E87" s="20">
        <v>49.356999999999999</v>
      </c>
      <c r="F87" s="21">
        <f>E87-D87</f>
        <v>0.24199999999999733</v>
      </c>
    </row>
    <row r="88" spans="1:6" x14ac:dyDescent="0.25">
      <c r="A88" s="172"/>
      <c r="B88" s="18" t="s">
        <v>87</v>
      </c>
      <c r="C88" s="19" t="s">
        <v>88</v>
      </c>
      <c r="D88" s="20">
        <v>2.3180000000000001</v>
      </c>
      <c r="E88" s="20">
        <v>3.3180000000000001</v>
      </c>
      <c r="F88" s="21">
        <f t="shared" si="7"/>
        <v>1</v>
      </c>
    </row>
    <row r="89" spans="1:6" ht="16.5" thickBot="1" x14ac:dyDescent="0.3">
      <c r="A89" s="173"/>
      <c r="B89" s="30" t="s">
        <v>89</v>
      </c>
      <c r="C89" s="31" t="s">
        <v>90</v>
      </c>
      <c r="D89" s="37">
        <v>4.9589999999999996</v>
      </c>
      <c r="E89" s="37">
        <v>5.4589999999999996</v>
      </c>
      <c r="F89" s="37">
        <f t="shared" si="7"/>
        <v>0.5</v>
      </c>
    </row>
    <row r="90" spans="1:6" ht="16.5" thickBot="1" x14ac:dyDescent="0.3">
      <c r="A90" s="183" t="s">
        <v>15</v>
      </c>
      <c r="B90" s="184"/>
      <c r="C90" s="184"/>
      <c r="D90" s="184"/>
      <c r="E90" s="185"/>
      <c r="F90" s="38">
        <f>SUM(F82:G89)</f>
        <v>3.9469999999999943</v>
      </c>
    </row>
    <row r="91" spans="1:6" x14ac:dyDescent="0.25">
      <c r="A91" s="190" t="s">
        <v>92</v>
      </c>
      <c r="B91" s="41" t="s">
        <v>93</v>
      </c>
      <c r="C91" s="44" t="s">
        <v>94</v>
      </c>
      <c r="D91" s="78">
        <v>3.2</v>
      </c>
      <c r="E91" s="78">
        <v>3.7</v>
      </c>
      <c r="F91" s="79">
        <f>E91-D91</f>
        <v>0.5</v>
      </c>
    </row>
    <row r="92" spans="1:6" x14ac:dyDescent="0.25">
      <c r="A92" s="191"/>
      <c r="B92" s="42" t="s">
        <v>95</v>
      </c>
      <c r="C92" s="45" t="s">
        <v>96</v>
      </c>
      <c r="D92" s="80">
        <v>5.25</v>
      </c>
      <c r="E92" s="80">
        <v>5.75</v>
      </c>
      <c r="F92" s="81">
        <f>E92-D92</f>
        <v>0.5</v>
      </c>
    </row>
    <row r="93" spans="1:6" ht="16.5" thickBot="1" x14ac:dyDescent="0.3">
      <c r="A93" s="191"/>
      <c r="B93" s="43" t="s">
        <v>97</v>
      </c>
      <c r="C93" s="46" t="s">
        <v>98</v>
      </c>
      <c r="D93" s="82">
        <v>7.6</v>
      </c>
      <c r="E93" s="82">
        <v>8.3000000000000007</v>
      </c>
      <c r="F93" s="83">
        <f>E93-D93</f>
        <v>0.70000000000000107</v>
      </c>
    </row>
    <row r="94" spans="1:6" x14ac:dyDescent="0.25">
      <c r="A94" s="147"/>
      <c r="B94" s="148"/>
      <c r="C94" s="149"/>
      <c r="D94" s="150"/>
      <c r="E94" s="151" t="s">
        <v>15</v>
      </c>
      <c r="F94" s="152">
        <f>SUM(F91:F93)</f>
        <v>1.7000000000000011</v>
      </c>
    </row>
    <row r="95" spans="1:6" hidden="1" x14ac:dyDescent="0.25">
      <c r="A95" s="177" t="s">
        <v>99</v>
      </c>
      <c r="B95" s="160" t="s">
        <v>100</v>
      </c>
      <c r="C95" s="161" t="s">
        <v>101</v>
      </c>
      <c r="D95" s="162">
        <v>39.29</v>
      </c>
      <c r="E95" s="162">
        <v>39.450000000000003</v>
      </c>
      <c r="F95" s="162">
        <v>0.16</v>
      </c>
    </row>
    <row r="96" spans="1:6" hidden="1" x14ac:dyDescent="0.25">
      <c r="A96" s="178"/>
      <c r="B96" s="47" t="s">
        <v>100</v>
      </c>
      <c r="C96" s="45" t="s">
        <v>101</v>
      </c>
      <c r="D96" s="80">
        <v>40.35</v>
      </c>
      <c r="E96" s="80">
        <v>40.47</v>
      </c>
      <c r="F96" s="9">
        <f t="shared" ref="F96:F107" si="8">E96-D96</f>
        <v>0.11999999999999744</v>
      </c>
    </row>
    <row r="97" spans="1:6" hidden="1" x14ac:dyDescent="0.25">
      <c r="A97" s="178"/>
      <c r="B97" s="47" t="s">
        <v>100</v>
      </c>
      <c r="C97" s="45" t="s">
        <v>101</v>
      </c>
      <c r="D97" s="80">
        <v>41.064999999999998</v>
      </c>
      <c r="E97" s="80">
        <v>41.174999999999997</v>
      </c>
      <c r="F97" s="9">
        <f t="shared" si="8"/>
        <v>0.10999999999999943</v>
      </c>
    </row>
    <row r="98" spans="1:6" hidden="1" x14ac:dyDescent="0.25">
      <c r="A98" s="178"/>
      <c r="B98" s="47" t="s">
        <v>100</v>
      </c>
      <c r="C98" s="45" t="s">
        <v>101</v>
      </c>
      <c r="D98" s="80">
        <v>41.34</v>
      </c>
      <c r="E98" s="80">
        <v>41.46</v>
      </c>
      <c r="F98" s="9">
        <f t="shared" si="8"/>
        <v>0.11999999999999744</v>
      </c>
    </row>
    <row r="99" spans="1:6" hidden="1" x14ac:dyDescent="0.25">
      <c r="A99" s="178"/>
      <c r="B99" s="47" t="s">
        <v>100</v>
      </c>
      <c r="C99" s="45" t="s">
        <v>101</v>
      </c>
      <c r="D99" s="80">
        <v>41.53</v>
      </c>
      <c r="E99" s="80">
        <v>41.65</v>
      </c>
      <c r="F99" s="9">
        <f t="shared" si="8"/>
        <v>0.11999999999999744</v>
      </c>
    </row>
    <row r="100" spans="1:6" hidden="1" x14ac:dyDescent="0.25">
      <c r="A100" s="178"/>
      <c r="B100" s="47" t="s">
        <v>100</v>
      </c>
      <c r="C100" s="45" t="s">
        <v>101</v>
      </c>
      <c r="D100" s="80">
        <v>41.71</v>
      </c>
      <c r="E100" s="80">
        <v>41.83</v>
      </c>
      <c r="F100" s="9">
        <f t="shared" si="8"/>
        <v>0.11999999999999744</v>
      </c>
    </row>
    <row r="101" spans="1:6" hidden="1" x14ac:dyDescent="0.25">
      <c r="A101" s="178"/>
      <c r="B101" s="47" t="s">
        <v>102</v>
      </c>
      <c r="C101" s="45" t="s">
        <v>103</v>
      </c>
      <c r="D101" s="80">
        <v>18.925000000000001</v>
      </c>
      <c r="E101" s="80">
        <v>19.125</v>
      </c>
      <c r="F101" s="9">
        <f t="shared" si="8"/>
        <v>0.19999999999999929</v>
      </c>
    </row>
    <row r="102" spans="1:6" hidden="1" x14ac:dyDescent="0.25">
      <c r="A102" s="178"/>
      <c r="B102" s="47" t="s">
        <v>102</v>
      </c>
      <c r="C102" s="45" t="s">
        <v>103</v>
      </c>
      <c r="D102" s="80">
        <v>20.29</v>
      </c>
      <c r="E102" s="80">
        <v>20.63</v>
      </c>
      <c r="F102" s="9">
        <f t="shared" si="8"/>
        <v>0.33999999999999986</v>
      </c>
    </row>
    <row r="103" spans="1:6" hidden="1" x14ac:dyDescent="0.25">
      <c r="A103" s="178"/>
      <c r="B103" s="47" t="s">
        <v>104</v>
      </c>
      <c r="C103" s="45" t="s">
        <v>105</v>
      </c>
      <c r="D103" s="80">
        <v>23.64</v>
      </c>
      <c r="E103" s="80">
        <v>23.79</v>
      </c>
      <c r="F103" s="9">
        <f t="shared" si="8"/>
        <v>0.14999999999999858</v>
      </c>
    </row>
    <row r="104" spans="1:6" hidden="1" x14ac:dyDescent="0.25">
      <c r="A104" s="178"/>
      <c r="B104" s="47" t="s">
        <v>104</v>
      </c>
      <c r="C104" s="45" t="s">
        <v>105</v>
      </c>
      <c r="D104" s="80">
        <v>25.125</v>
      </c>
      <c r="E104" s="80">
        <v>25.274999999999999</v>
      </c>
      <c r="F104" s="9">
        <f t="shared" si="8"/>
        <v>0.14999999999999858</v>
      </c>
    </row>
    <row r="105" spans="1:6" hidden="1" x14ac:dyDescent="0.25">
      <c r="A105" s="178"/>
      <c r="B105" s="47" t="s">
        <v>104</v>
      </c>
      <c r="C105" s="45" t="s">
        <v>105</v>
      </c>
      <c r="D105" s="80">
        <v>25.4</v>
      </c>
      <c r="E105" s="80">
        <v>25.55</v>
      </c>
      <c r="F105" s="9">
        <f t="shared" si="8"/>
        <v>0.15000000000000213</v>
      </c>
    </row>
    <row r="106" spans="1:6" hidden="1" x14ac:dyDescent="0.25">
      <c r="A106" s="178"/>
      <c r="B106" s="47" t="s">
        <v>104</v>
      </c>
      <c r="C106" s="45" t="s">
        <v>105</v>
      </c>
      <c r="D106" s="80">
        <v>26.5</v>
      </c>
      <c r="E106" s="80">
        <v>26.65</v>
      </c>
      <c r="F106" s="9">
        <f t="shared" si="8"/>
        <v>0.14999999999999858</v>
      </c>
    </row>
    <row r="107" spans="1:6" ht="16.5" hidden="1" thickBot="1" x14ac:dyDescent="0.3">
      <c r="A107" s="179"/>
      <c r="B107" s="48" t="s">
        <v>106</v>
      </c>
      <c r="C107" s="49" t="s">
        <v>107</v>
      </c>
      <c r="D107" s="82">
        <v>19.09</v>
      </c>
      <c r="E107" s="82">
        <v>19.2</v>
      </c>
      <c r="F107" s="25">
        <f t="shared" si="8"/>
        <v>0.10999999999999943</v>
      </c>
    </row>
    <row r="108" spans="1:6" ht="16.5" hidden="1" thickBot="1" x14ac:dyDescent="0.3">
      <c r="A108" s="186" t="s">
        <v>15</v>
      </c>
      <c r="B108" s="187"/>
      <c r="C108" s="187"/>
      <c r="D108" s="187"/>
      <c r="E108" s="188"/>
      <c r="F108" s="26">
        <f>SUM(F96:F107)</f>
        <v>1.8399999999999856</v>
      </c>
    </row>
    <row r="109" spans="1:6" hidden="1" x14ac:dyDescent="0.25">
      <c r="A109" s="189" t="s">
        <v>108</v>
      </c>
      <c r="B109" s="14" t="s">
        <v>109</v>
      </c>
      <c r="C109" s="32" t="s">
        <v>110</v>
      </c>
      <c r="D109" s="84">
        <v>53.45</v>
      </c>
      <c r="E109" s="84">
        <v>54.3</v>
      </c>
      <c r="F109" s="29">
        <v>0.84999999999999432</v>
      </c>
    </row>
    <row r="110" spans="1:6" hidden="1" x14ac:dyDescent="0.25">
      <c r="A110" s="189"/>
      <c r="B110" s="18" t="s">
        <v>109</v>
      </c>
      <c r="C110" s="19" t="s">
        <v>110</v>
      </c>
      <c r="D110" s="85">
        <v>49</v>
      </c>
      <c r="E110" s="85">
        <v>49.5</v>
      </c>
      <c r="F110" s="9">
        <v>0.5</v>
      </c>
    </row>
    <row r="111" spans="1:6" hidden="1" x14ac:dyDescent="0.25">
      <c r="A111" s="189"/>
      <c r="B111" s="18" t="s">
        <v>111</v>
      </c>
      <c r="C111" s="19" t="s">
        <v>112</v>
      </c>
      <c r="D111" s="85">
        <v>0.32</v>
      </c>
      <c r="E111" s="85">
        <v>0.47</v>
      </c>
      <c r="F111" s="9">
        <v>0.14999999999999997</v>
      </c>
    </row>
    <row r="112" spans="1:6" hidden="1" x14ac:dyDescent="0.25">
      <c r="A112" s="189"/>
      <c r="B112" s="18" t="s">
        <v>111</v>
      </c>
      <c r="C112" s="19" t="s">
        <v>112</v>
      </c>
      <c r="D112" s="85">
        <v>2.8</v>
      </c>
      <c r="E112" s="85">
        <v>3.5</v>
      </c>
      <c r="F112" s="9">
        <v>0.70000000000000018</v>
      </c>
    </row>
    <row r="113" spans="1:6" hidden="1" x14ac:dyDescent="0.25">
      <c r="A113" s="189"/>
      <c r="B113" s="18" t="s">
        <v>113</v>
      </c>
      <c r="C113" s="19" t="s">
        <v>114</v>
      </c>
      <c r="D113" s="85">
        <v>0.06</v>
      </c>
      <c r="E113" s="85">
        <v>0.5</v>
      </c>
      <c r="F113" s="9">
        <v>0.44</v>
      </c>
    </row>
    <row r="114" spans="1:6" hidden="1" x14ac:dyDescent="0.25">
      <c r="A114" s="189"/>
      <c r="B114" s="18" t="s">
        <v>115</v>
      </c>
      <c r="C114" s="19" t="s">
        <v>116</v>
      </c>
      <c r="D114" s="85">
        <v>11.582000000000001</v>
      </c>
      <c r="E114" s="85">
        <v>12</v>
      </c>
      <c r="F114" s="9">
        <v>0.41799999999999926</v>
      </c>
    </row>
    <row r="115" spans="1:6" hidden="1" x14ac:dyDescent="0.25">
      <c r="A115" s="189"/>
      <c r="B115" s="12" t="s">
        <v>117</v>
      </c>
      <c r="C115" s="17" t="s">
        <v>118</v>
      </c>
      <c r="D115" s="21">
        <v>0.26</v>
      </c>
      <c r="E115" s="21">
        <v>0.6</v>
      </c>
      <c r="F115" s="21">
        <v>0.33999999999999997</v>
      </c>
    </row>
    <row r="116" spans="1:6" hidden="1" x14ac:dyDescent="0.25">
      <c r="A116" s="189"/>
      <c r="B116" s="12" t="s">
        <v>119</v>
      </c>
      <c r="C116" s="8" t="s">
        <v>120</v>
      </c>
      <c r="D116" s="9">
        <v>5.54</v>
      </c>
      <c r="E116" s="9">
        <v>6</v>
      </c>
      <c r="F116" s="9">
        <v>0.45999999999999996</v>
      </c>
    </row>
    <row r="117" spans="1:6" ht="16.5" hidden="1" thickBot="1" x14ac:dyDescent="0.3">
      <c r="A117" s="189"/>
      <c r="B117" s="86" t="s">
        <v>121</v>
      </c>
      <c r="C117" s="87" t="s">
        <v>122</v>
      </c>
      <c r="D117" s="88">
        <v>16.05</v>
      </c>
      <c r="E117" s="88">
        <v>16.45</v>
      </c>
      <c r="F117" s="88">
        <v>0.39999999999999858</v>
      </c>
    </row>
    <row r="118" spans="1:6" ht="16.5" hidden="1" thickBot="1" x14ac:dyDescent="0.3">
      <c r="A118" s="183" t="s">
        <v>15</v>
      </c>
      <c r="B118" s="184"/>
      <c r="C118" s="184"/>
      <c r="D118" s="184"/>
      <c r="E118" s="185"/>
      <c r="F118" s="26">
        <v>4.257999999999992</v>
      </c>
    </row>
    <row r="119" spans="1:6" hidden="1" x14ac:dyDescent="0.25">
      <c r="A119" s="177" t="s">
        <v>123</v>
      </c>
      <c r="B119" s="158" t="s">
        <v>124</v>
      </c>
      <c r="C119" s="156" t="s">
        <v>125</v>
      </c>
      <c r="D119" s="159">
        <v>28.9</v>
      </c>
      <c r="E119" s="159">
        <v>30.584</v>
      </c>
      <c r="F119" s="9">
        <f t="shared" ref="F119:F123" si="9">E119-D119</f>
        <v>1.6840000000000011</v>
      </c>
    </row>
    <row r="120" spans="1:6" hidden="1" x14ac:dyDescent="0.25">
      <c r="A120" s="178"/>
      <c r="B120" s="55" t="s">
        <v>126</v>
      </c>
      <c r="C120" s="45" t="s">
        <v>127</v>
      </c>
      <c r="D120" s="80">
        <v>3.02</v>
      </c>
      <c r="E120" s="80">
        <v>3.22</v>
      </c>
      <c r="F120" s="9">
        <v>0.2</v>
      </c>
    </row>
    <row r="121" spans="1:6" hidden="1" x14ac:dyDescent="0.25">
      <c r="A121" s="178"/>
      <c r="B121" s="55" t="s">
        <v>126</v>
      </c>
      <c r="C121" s="45" t="s">
        <v>127</v>
      </c>
      <c r="D121" s="80">
        <v>12.53</v>
      </c>
      <c r="E121" s="80">
        <v>12.65</v>
      </c>
      <c r="F121" s="9">
        <v>0.12</v>
      </c>
    </row>
    <row r="122" spans="1:6" hidden="1" x14ac:dyDescent="0.25">
      <c r="A122" s="178"/>
      <c r="B122" s="55" t="s">
        <v>126</v>
      </c>
      <c r="C122" s="45" t="s">
        <v>127</v>
      </c>
      <c r="D122" s="80">
        <v>12.81</v>
      </c>
      <c r="E122" s="80">
        <v>12.92</v>
      </c>
      <c r="F122" s="9">
        <v>0.11</v>
      </c>
    </row>
    <row r="123" spans="1:6" hidden="1" x14ac:dyDescent="0.25">
      <c r="A123" s="178"/>
      <c r="B123" s="55" t="s">
        <v>128</v>
      </c>
      <c r="C123" s="45" t="s">
        <v>129</v>
      </c>
      <c r="D123" s="80">
        <v>14.308</v>
      </c>
      <c r="E123" s="80">
        <v>14.84</v>
      </c>
      <c r="F123" s="9">
        <f t="shared" si="9"/>
        <v>0.53200000000000003</v>
      </c>
    </row>
    <row r="124" spans="1:6" hidden="1" x14ac:dyDescent="0.25">
      <c r="A124" s="178"/>
      <c r="B124" s="56" t="s">
        <v>130</v>
      </c>
      <c r="C124" s="57" t="s">
        <v>131</v>
      </c>
      <c r="D124" s="58">
        <v>28.68</v>
      </c>
      <c r="E124" s="58">
        <v>28.92</v>
      </c>
      <c r="F124" s="58">
        <f>E124-D124</f>
        <v>0.24000000000000199</v>
      </c>
    </row>
    <row r="125" spans="1:6" hidden="1" x14ac:dyDescent="0.25">
      <c r="A125" s="178"/>
      <c r="B125" s="56" t="s">
        <v>132</v>
      </c>
      <c r="C125" s="57" t="s">
        <v>133</v>
      </c>
      <c r="D125" s="58">
        <v>0</v>
      </c>
      <c r="E125" s="58">
        <v>1.1299999999999999</v>
      </c>
      <c r="F125" s="58">
        <f>E125-D125</f>
        <v>1.1299999999999999</v>
      </c>
    </row>
    <row r="126" spans="1:6" ht="16.5" hidden="1" thickBot="1" x14ac:dyDescent="0.3">
      <c r="A126" s="178"/>
      <c r="B126" s="59" t="s">
        <v>134</v>
      </c>
      <c r="C126" s="60" t="s">
        <v>135</v>
      </c>
      <c r="D126" s="61">
        <v>14.35</v>
      </c>
      <c r="E126" s="61">
        <v>14.93</v>
      </c>
      <c r="F126" s="61">
        <f>E126-D126</f>
        <v>0.58000000000000007</v>
      </c>
    </row>
    <row r="127" spans="1:6" ht="16.5" hidden="1" thickBot="1" x14ac:dyDescent="0.3">
      <c r="A127" s="186" t="s">
        <v>15</v>
      </c>
      <c r="B127" s="187"/>
      <c r="C127" s="187"/>
      <c r="D127" s="187"/>
      <c r="E127" s="188"/>
      <c r="F127" s="26">
        <f>SUM(F119:F126)</f>
        <v>4.5960000000000027</v>
      </c>
    </row>
    <row r="128" spans="1:6" hidden="1" x14ac:dyDescent="0.25">
      <c r="A128" s="182" t="s">
        <v>136</v>
      </c>
      <c r="B128" s="12" t="s">
        <v>137</v>
      </c>
      <c r="C128" s="17" t="s">
        <v>138</v>
      </c>
      <c r="D128" s="9">
        <v>23.812000000000001</v>
      </c>
      <c r="E128" s="9">
        <v>24.111999999999998</v>
      </c>
      <c r="F128" s="9">
        <f t="shared" ref="F128:F136" si="10">E128-D128</f>
        <v>0.29999999999999716</v>
      </c>
    </row>
    <row r="129" spans="1:6" hidden="1" x14ac:dyDescent="0.25">
      <c r="A129" s="209"/>
      <c r="B129" s="12" t="s">
        <v>139</v>
      </c>
      <c r="C129" s="17" t="s">
        <v>140</v>
      </c>
      <c r="D129" s="9">
        <v>0.7</v>
      </c>
      <c r="E129" s="9">
        <v>1.2</v>
      </c>
      <c r="F129" s="9">
        <f t="shared" si="10"/>
        <v>0.5</v>
      </c>
    </row>
    <row r="130" spans="1:6" hidden="1" x14ac:dyDescent="0.25">
      <c r="A130" s="209"/>
      <c r="B130" s="12" t="s">
        <v>139</v>
      </c>
      <c r="C130" s="17" t="s">
        <v>140</v>
      </c>
      <c r="D130" s="9">
        <v>2.7</v>
      </c>
      <c r="E130" s="9">
        <v>2.95</v>
      </c>
      <c r="F130" s="9">
        <f t="shared" si="10"/>
        <v>0.25</v>
      </c>
    </row>
    <row r="131" spans="1:6" hidden="1" x14ac:dyDescent="0.25">
      <c r="A131" s="209"/>
      <c r="B131" s="12" t="s">
        <v>141</v>
      </c>
      <c r="C131" s="17" t="s">
        <v>142</v>
      </c>
      <c r="D131" s="9">
        <v>0</v>
      </c>
      <c r="E131" s="9">
        <v>0.2</v>
      </c>
      <c r="F131" s="9">
        <f t="shared" si="10"/>
        <v>0.2</v>
      </c>
    </row>
    <row r="132" spans="1:6" hidden="1" x14ac:dyDescent="0.25">
      <c r="A132" s="209"/>
      <c r="B132" s="12" t="s">
        <v>143</v>
      </c>
      <c r="C132" s="17" t="s">
        <v>144</v>
      </c>
      <c r="D132" s="9">
        <v>26.3</v>
      </c>
      <c r="E132" s="9">
        <v>26.75</v>
      </c>
      <c r="F132" s="9">
        <f t="shared" si="10"/>
        <v>0.44999999999999929</v>
      </c>
    </row>
    <row r="133" spans="1:6" hidden="1" x14ac:dyDescent="0.25">
      <c r="A133" s="209"/>
      <c r="B133" s="12" t="s">
        <v>137</v>
      </c>
      <c r="C133" s="17" t="s">
        <v>138</v>
      </c>
      <c r="D133" s="9">
        <v>36.450000000000003</v>
      </c>
      <c r="E133" s="9">
        <v>36.6</v>
      </c>
      <c r="F133" s="9">
        <f t="shared" si="10"/>
        <v>0.14999999999999858</v>
      </c>
    </row>
    <row r="134" spans="1:6" hidden="1" x14ac:dyDescent="0.25">
      <c r="A134" s="209"/>
      <c r="B134" s="12" t="s">
        <v>137</v>
      </c>
      <c r="C134" s="17" t="s">
        <v>138</v>
      </c>
      <c r="D134" s="9">
        <v>36.9</v>
      </c>
      <c r="E134" s="9">
        <v>37.4</v>
      </c>
      <c r="F134" s="9">
        <f t="shared" si="10"/>
        <v>0.5</v>
      </c>
    </row>
    <row r="135" spans="1:6" hidden="1" x14ac:dyDescent="0.25">
      <c r="A135" s="209"/>
      <c r="B135" s="12" t="s">
        <v>137</v>
      </c>
      <c r="C135" s="17" t="s">
        <v>138</v>
      </c>
      <c r="D135" s="9">
        <v>43.95</v>
      </c>
      <c r="E135" s="9">
        <v>44.55</v>
      </c>
      <c r="F135" s="9">
        <f t="shared" si="10"/>
        <v>0.59999999999999432</v>
      </c>
    </row>
    <row r="136" spans="1:6" ht="16.5" hidden="1" thickBot="1" x14ac:dyDescent="0.3">
      <c r="A136" s="209"/>
      <c r="B136" s="30" t="s">
        <v>137</v>
      </c>
      <c r="C136" s="31" t="s">
        <v>138</v>
      </c>
      <c r="D136" s="25">
        <v>44.8</v>
      </c>
      <c r="E136" s="25">
        <v>45.1</v>
      </c>
      <c r="F136" s="25">
        <f t="shared" si="10"/>
        <v>0.30000000000000426</v>
      </c>
    </row>
    <row r="137" spans="1:6" ht="16.5" hidden="1" thickBot="1" x14ac:dyDescent="0.3">
      <c r="A137" s="210" t="s">
        <v>15</v>
      </c>
      <c r="B137" s="211"/>
      <c r="C137" s="211"/>
      <c r="D137" s="211"/>
      <c r="E137" s="212"/>
      <c r="F137" s="62">
        <f>SUM(F128:F136)</f>
        <v>3.2499999999999938</v>
      </c>
    </row>
    <row r="138" spans="1:6" hidden="1" x14ac:dyDescent="0.25">
      <c r="A138" s="216" t="s">
        <v>167</v>
      </c>
      <c r="B138" s="10" t="s">
        <v>145</v>
      </c>
      <c r="C138" s="11" t="s">
        <v>146</v>
      </c>
      <c r="D138" s="21">
        <v>0</v>
      </c>
      <c r="E138" s="21">
        <v>0.9</v>
      </c>
      <c r="F138" s="21">
        <f>E138-D138</f>
        <v>0.9</v>
      </c>
    </row>
    <row r="139" spans="1:6" hidden="1" x14ac:dyDescent="0.25">
      <c r="A139" s="217"/>
      <c r="B139" s="10" t="s">
        <v>147</v>
      </c>
      <c r="C139" s="11" t="s">
        <v>148</v>
      </c>
      <c r="D139" s="21">
        <v>3.5</v>
      </c>
      <c r="E139" s="21">
        <v>8.4</v>
      </c>
      <c r="F139" s="21">
        <f t="shared" ref="F139:F151" si="11">E139-D139</f>
        <v>4.9000000000000004</v>
      </c>
    </row>
    <row r="140" spans="1:6" hidden="1" x14ac:dyDescent="0.25">
      <c r="A140" s="217"/>
      <c r="B140" s="10" t="s">
        <v>149</v>
      </c>
      <c r="C140" s="11" t="s">
        <v>150</v>
      </c>
      <c r="D140" s="21">
        <v>1.4</v>
      </c>
      <c r="E140" s="21">
        <v>2.8</v>
      </c>
      <c r="F140" s="21">
        <f t="shared" si="11"/>
        <v>1.4</v>
      </c>
    </row>
    <row r="141" spans="1:6" hidden="1" x14ac:dyDescent="0.25">
      <c r="A141" s="217"/>
      <c r="B141" s="10" t="s">
        <v>151</v>
      </c>
      <c r="C141" s="11" t="s">
        <v>152</v>
      </c>
      <c r="D141" s="21">
        <v>1.9</v>
      </c>
      <c r="E141" s="21">
        <v>3.58</v>
      </c>
      <c r="F141" s="21">
        <f t="shared" si="11"/>
        <v>1.6800000000000002</v>
      </c>
    </row>
    <row r="142" spans="1:6" hidden="1" x14ac:dyDescent="0.25">
      <c r="A142" s="217"/>
      <c r="B142" s="63" t="s">
        <v>153</v>
      </c>
      <c r="C142" s="11" t="s">
        <v>154</v>
      </c>
      <c r="D142" s="21">
        <v>2.21</v>
      </c>
      <c r="E142" s="21">
        <v>3</v>
      </c>
      <c r="F142" s="21">
        <f>E142-D142</f>
        <v>0.79</v>
      </c>
    </row>
    <row r="143" spans="1:6" hidden="1" x14ac:dyDescent="0.25">
      <c r="A143" s="217"/>
      <c r="B143" s="63" t="s">
        <v>155</v>
      </c>
      <c r="C143" s="11" t="s">
        <v>156</v>
      </c>
      <c r="D143" s="21">
        <v>1.6</v>
      </c>
      <c r="E143" s="21">
        <v>2.6</v>
      </c>
      <c r="F143" s="21">
        <f>E143-D143</f>
        <v>1</v>
      </c>
    </row>
    <row r="144" spans="1:6" hidden="1" x14ac:dyDescent="0.25">
      <c r="A144" s="217"/>
      <c r="B144" s="63" t="s">
        <v>155</v>
      </c>
      <c r="C144" s="11" t="s">
        <v>156</v>
      </c>
      <c r="D144" s="21">
        <v>2.6</v>
      </c>
      <c r="E144" s="21">
        <v>3.8</v>
      </c>
      <c r="F144" s="21">
        <f>E144-D144</f>
        <v>1.1999999999999997</v>
      </c>
    </row>
    <row r="145" spans="1:6" hidden="1" x14ac:dyDescent="0.25">
      <c r="A145" s="217"/>
      <c r="B145" s="64" t="s">
        <v>157</v>
      </c>
      <c r="C145" s="11" t="s">
        <v>158</v>
      </c>
      <c r="D145" s="21">
        <v>1.9339999999999999</v>
      </c>
      <c r="E145" s="21">
        <v>4</v>
      </c>
      <c r="F145" s="21">
        <f>E145-D145</f>
        <v>2.0659999999999998</v>
      </c>
    </row>
    <row r="146" spans="1:6" hidden="1" x14ac:dyDescent="0.25">
      <c r="A146" s="217"/>
      <c r="B146" s="64" t="s">
        <v>157</v>
      </c>
      <c r="C146" s="11" t="s">
        <v>158</v>
      </c>
      <c r="D146" s="21">
        <v>6</v>
      </c>
      <c r="E146" s="21">
        <v>7</v>
      </c>
      <c r="F146" s="21">
        <f>E146-D146</f>
        <v>1</v>
      </c>
    </row>
    <row r="147" spans="1:6" hidden="1" x14ac:dyDescent="0.25">
      <c r="A147" s="217"/>
      <c r="B147" s="10" t="s">
        <v>159</v>
      </c>
      <c r="C147" s="11" t="s">
        <v>160</v>
      </c>
      <c r="D147" s="21">
        <v>3.1</v>
      </c>
      <c r="E147" s="21">
        <v>3.55</v>
      </c>
      <c r="F147" s="21">
        <f t="shared" si="11"/>
        <v>0.44999999999999973</v>
      </c>
    </row>
    <row r="148" spans="1:6" hidden="1" x14ac:dyDescent="0.25">
      <c r="A148" s="217"/>
      <c r="B148" s="10" t="s">
        <v>159</v>
      </c>
      <c r="C148" s="11" t="s">
        <v>160</v>
      </c>
      <c r="D148" s="21">
        <v>4.25</v>
      </c>
      <c r="E148" s="21">
        <v>4.9000000000000004</v>
      </c>
      <c r="F148" s="21">
        <f t="shared" si="11"/>
        <v>0.65000000000000036</v>
      </c>
    </row>
    <row r="149" spans="1:6" hidden="1" x14ac:dyDescent="0.25">
      <c r="A149" s="217"/>
      <c r="B149" s="10" t="s">
        <v>161</v>
      </c>
      <c r="C149" s="11" t="s">
        <v>162</v>
      </c>
      <c r="D149" s="21">
        <v>0.65</v>
      </c>
      <c r="E149" s="21">
        <v>1.7</v>
      </c>
      <c r="F149" s="21">
        <f t="shared" si="11"/>
        <v>1.0499999999999998</v>
      </c>
    </row>
    <row r="150" spans="1:6" hidden="1" x14ac:dyDescent="0.25">
      <c r="A150" s="217"/>
      <c r="B150" s="10" t="s">
        <v>161</v>
      </c>
      <c r="C150" s="11" t="s">
        <v>162</v>
      </c>
      <c r="D150" s="21">
        <v>2.15</v>
      </c>
      <c r="E150" s="21">
        <v>2.8</v>
      </c>
      <c r="F150" s="21">
        <f t="shared" si="11"/>
        <v>0.64999999999999991</v>
      </c>
    </row>
    <row r="151" spans="1:6" hidden="1" x14ac:dyDescent="0.25">
      <c r="A151" s="217"/>
      <c r="B151" s="10" t="s">
        <v>161</v>
      </c>
      <c r="C151" s="11" t="s">
        <v>162</v>
      </c>
      <c r="D151" s="21">
        <v>6</v>
      </c>
      <c r="E151" s="21">
        <v>7</v>
      </c>
      <c r="F151" s="21">
        <f t="shared" si="11"/>
        <v>1</v>
      </c>
    </row>
    <row r="152" spans="1:6" hidden="1" x14ac:dyDescent="0.25">
      <c r="A152" s="217"/>
      <c r="B152" s="64" t="s">
        <v>163</v>
      </c>
      <c r="C152" s="11" t="s">
        <v>164</v>
      </c>
      <c r="D152" s="9">
        <v>1.1000000000000001</v>
      </c>
      <c r="E152" s="9">
        <v>2.1</v>
      </c>
      <c r="F152" s="21">
        <f>E152-D152</f>
        <v>1</v>
      </c>
    </row>
    <row r="153" spans="1:6" hidden="1" x14ac:dyDescent="0.25">
      <c r="A153" s="217"/>
      <c r="B153" s="10" t="s">
        <v>165</v>
      </c>
      <c r="C153" s="11" t="s">
        <v>166</v>
      </c>
      <c r="D153" s="21">
        <v>0.4</v>
      </c>
      <c r="E153" s="21">
        <v>1.5</v>
      </c>
      <c r="F153" s="21">
        <f>E153-D153</f>
        <v>1.1000000000000001</v>
      </c>
    </row>
    <row r="154" spans="1:6" ht="16.5" hidden="1" thickBot="1" x14ac:dyDescent="0.3">
      <c r="A154" s="217"/>
      <c r="B154" s="65" t="s">
        <v>165</v>
      </c>
      <c r="C154" s="24" t="s">
        <v>166</v>
      </c>
      <c r="D154" s="37">
        <v>3.04</v>
      </c>
      <c r="E154" s="37">
        <v>4.1500000000000004</v>
      </c>
      <c r="F154" s="37">
        <f>E154-D154</f>
        <v>1.1100000000000003</v>
      </c>
    </row>
    <row r="155" spans="1:6" ht="16.5" hidden="1" thickBot="1" x14ac:dyDescent="0.3">
      <c r="A155" s="218" t="s">
        <v>15</v>
      </c>
      <c r="B155" s="219"/>
      <c r="C155" s="219"/>
      <c r="D155" s="219"/>
      <c r="E155" s="219"/>
      <c r="F155" s="135">
        <f>SUM(F138:F154)</f>
        <v>21.946000000000002</v>
      </c>
    </row>
    <row r="156" spans="1:6" hidden="1" x14ac:dyDescent="0.25">
      <c r="A156" s="216" t="s">
        <v>190</v>
      </c>
      <c r="B156" s="14" t="s">
        <v>168</v>
      </c>
      <c r="C156" s="66" t="s">
        <v>169</v>
      </c>
      <c r="D156" s="78">
        <v>24.34</v>
      </c>
      <c r="E156" s="78">
        <v>24.774999999999999</v>
      </c>
      <c r="F156" s="29">
        <f t="shared" ref="F156:F185" si="12">E156-D156</f>
        <v>0.43499999999999872</v>
      </c>
    </row>
    <row r="157" spans="1:6" hidden="1" x14ac:dyDescent="0.25">
      <c r="A157" s="217"/>
      <c r="B157" s="18" t="s">
        <v>168</v>
      </c>
      <c r="C157" s="45" t="s">
        <v>169</v>
      </c>
      <c r="D157" s="85">
        <v>28.86</v>
      </c>
      <c r="E157" s="80">
        <v>29.2</v>
      </c>
      <c r="F157" s="9">
        <f t="shared" si="12"/>
        <v>0.33999999999999986</v>
      </c>
    </row>
    <row r="158" spans="1:6" hidden="1" x14ac:dyDescent="0.25">
      <c r="A158" s="217"/>
      <c r="B158" s="18" t="s">
        <v>170</v>
      </c>
      <c r="C158" s="45" t="s">
        <v>171</v>
      </c>
      <c r="D158" s="80">
        <v>60.453000000000003</v>
      </c>
      <c r="E158" s="85">
        <v>60.817999999999998</v>
      </c>
      <c r="F158" s="9">
        <f t="shared" si="12"/>
        <v>0.36499999999999488</v>
      </c>
    </row>
    <row r="159" spans="1:6" hidden="1" x14ac:dyDescent="0.25">
      <c r="A159" s="217"/>
      <c r="B159" s="18" t="s">
        <v>172</v>
      </c>
      <c r="C159" s="45" t="s">
        <v>173</v>
      </c>
      <c r="D159" s="80">
        <v>22.35</v>
      </c>
      <c r="E159" s="80">
        <v>22.62</v>
      </c>
      <c r="F159" s="9">
        <f t="shared" si="12"/>
        <v>0.26999999999999957</v>
      </c>
    </row>
    <row r="160" spans="1:6" hidden="1" x14ac:dyDescent="0.25">
      <c r="A160" s="217"/>
      <c r="B160" s="18" t="s">
        <v>174</v>
      </c>
      <c r="C160" s="45" t="s">
        <v>175</v>
      </c>
      <c r="D160" s="85">
        <v>19.95</v>
      </c>
      <c r="E160" s="85">
        <v>20.399999999999999</v>
      </c>
      <c r="F160" s="9">
        <f t="shared" si="12"/>
        <v>0.44999999999999929</v>
      </c>
    </row>
    <row r="161" spans="1:7" hidden="1" x14ac:dyDescent="0.25">
      <c r="A161" s="217"/>
      <c r="B161" s="18" t="s">
        <v>176</v>
      </c>
      <c r="C161" s="45" t="s">
        <v>177</v>
      </c>
      <c r="D161" s="80">
        <v>20.25</v>
      </c>
      <c r="E161" s="85">
        <v>20.54</v>
      </c>
      <c r="F161" s="9">
        <f t="shared" si="12"/>
        <v>0.28999999999999915</v>
      </c>
    </row>
    <row r="162" spans="1:7" hidden="1" x14ac:dyDescent="0.25">
      <c r="A162" s="217"/>
      <c r="B162" s="18" t="s">
        <v>178</v>
      </c>
      <c r="C162" s="45" t="s">
        <v>179</v>
      </c>
      <c r="D162" s="85">
        <v>9.25</v>
      </c>
      <c r="E162" s="85">
        <v>10.06</v>
      </c>
      <c r="F162" s="9">
        <f t="shared" si="12"/>
        <v>0.8100000000000005</v>
      </c>
    </row>
    <row r="163" spans="1:7" hidden="1" x14ac:dyDescent="0.25">
      <c r="A163" s="217"/>
      <c r="B163" s="18" t="s">
        <v>180</v>
      </c>
      <c r="C163" s="45" t="s">
        <v>181</v>
      </c>
      <c r="D163" s="80">
        <v>4.2149999999999999</v>
      </c>
      <c r="E163" s="80">
        <v>4.3150000000000004</v>
      </c>
      <c r="F163" s="9">
        <f t="shared" si="12"/>
        <v>0.10000000000000053</v>
      </c>
    </row>
    <row r="164" spans="1:7" hidden="1" x14ac:dyDescent="0.25">
      <c r="A164" s="217"/>
      <c r="B164" s="18" t="s">
        <v>182</v>
      </c>
      <c r="C164" s="45" t="s">
        <v>183</v>
      </c>
      <c r="D164" s="85">
        <v>9.5500000000000007</v>
      </c>
      <c r="E164" s="85">
        <v>9.8000000000000007</v>
      </c>
      <c r="F164" s="9">
        <f t="shared" si="12"/>
        <v>0.25</v>
      </c>
    </row>
    <row r="165" spans="1:7" hidden="1" x14ac:dyDescent="0.25">
      <c r="A165" s="217"/>
      <c r="B165" s="12" t="s">
        <v>182</v>
      </c>
      <c r="C165" s="156" t="s">
        <v>183</v>
      </c>
      <c r="D165" s="9">
        <v>13.45</v>
      </c>
      <c r="E165" s="9">
        <v>14.535</v>
      </c>
      <c r="F165" s="9">
        <f t="shared" si="12"/>
        <v>1.0850000000000009</v>
      </c>
      <c r="G165" s="157"/>
    </row>
    <row r="166" spans="1:7" hidden="1" x14ac:dyDescent="0.25">
      <c r="A166" s="217"/>
      <c r="B166" s="18" t="s">
        <v>184</v>
      </c>
      <c r="C166" s="45" t="s">
        <v>185</v>
      </c>
      <c r="D166" s="85">
        <v>14.8</v>
      </c>
      <c r="E166" s="85">
        <v>15</v>
      </c>
      <c r="F166" s="9">
        <f t="shared" si="12"/>
        <v>0.19999999999999929</v>
      </c>
    </row>
    <row r="167" spans="1:7" hidden="1" x14ac:dyDescent="0.25">
      <c r="A167" s="217"/>
      <c r="B167" s="18" t="s">
        <v>184</v>
      </c>
      <c r="C167" s="45" t="s">
        <v>185</v>
      </c>
      <c r="D167" s="85">
        <v>15.08</v>
      </c>
      <c r="E167" s="85">
        <v>15.4</v>
      </c>
      <c r="F167" s="9">
        <f t="shared" si="12"/>
        <v>0.32000000000000028</v>
      </c>
    </row>
    <row r="168" spans="1:7" hidden="1" x14ac:dyDescent="0.25">
      <c r="A168" s="217"/>
      <c r="B168" s="18" t="s">
        <v>184</v>
      </c>
      <c r="C168" s="45" t="s">
        <v>185</v>
      </c>
      <c r="D168" s="85">
        <v>16.16</v>
      </c>
      <c r="E168" s="85">
        <v>16.260000000000002</v>
      </c>
      <c r="F168" s="9">
        <f t="shared" si="12"/>
        <v>0.10000000000000142</v>
      </c>
    </row>
    <row r="169" spans="1:7" hidden="1" x14ac:dyDescent="0.25">
      <c r="A169" s="217"/>
      <c r="B169" s="18" t="s">
        <v>184</v>
      </c>
      <c r="C169" s="45" t="s">
        <v>185</v>
      </c>
      <c r="D169" s="85">
        <v>17.100000000000001</v>
      </c>
      <c r="E169" s="85">
        <v>17.2</v>
      </c>
      <c r="F169" s="9">
        <f t="shared" si="12"/>
        <v>9.9999999999997868E-2</v>
      </c>
    </row>
    <row r="170" spans="1:7" hidden="1" x14ac:dyDescent="0.25">
      <c r="A170" s="217"/>
      <c r="B170" s="18" t="s">
        <v>184</v>
      </c>
      <c r="C170" s="45" t="s">
        <v>185</v>
      </c>
      <c r="D170" s="85">
        <v>17.28</v>
      </c>
      <c r="E170" s="85">
        <v>17.38</v>
      </c>
      <c r="F170" s="9">
        <f t="shared" si="12"/>
        <v>9.9999999999997868E-2</v>
      </c>
    </row>
    <row r="171" spans="1:7" hidden="1" x14ac:dyDescent="0.25">
      <c r="A171" s="217"/>
      <c r="B171" s="18" t="s">
        <v>184</v>
      </c>
      <c r="C171" s="45" t="s">
        <v>185</v>
      </c>
      <c r="D171" s="85">
        <v>17.420000000000002</v>
      </c>
      <c r="E171" s="85">
        <v>17.52</v>
      </c>
      <c r="F171" s="9">
        <f t="shared" si="12"/>
        <v>9.9999999999997868E-2</v>
      </c>
    </row>
    <row r="172" spans="1:7" hidden="1" x14ac:dyDescent="0.25">
      <c r="A172" s="217"/>
      <c r="B172" s="18" t="s">
        <v>186</v>
      </c>
      <c r="C172" s="45" t="s">
        <v>187</v>
      </c>
      <c r="D172" s="85">
        <v>11.7</v>
      </c>
      <c r="E172" s="85">
        <v>11.94</v>
      </c>
      <c r="F172" s="9">
        <f t="shared" si="12"/>
        <v>0.24000000000000021</v>
      </c>
    </row>
    <row r="173" spans="1:7" hidden="1" x14ac:dyDescent="0.25">
      <c r="A173" s="217"/>
      <c r="B173" s="18" t="s">
        <v>186</v>
      </c>
      <c r="C173" s="45" t="s">
        <v>187</v>
      </c>
      <c r="D173" s="85">
        <v>12.574999999999999</v>
      </c>
      <c r="E173" s="85">
        <v>12.675000000000001</v>
      </c>
      <c r="F173" s="9">
        <f t="shared" si="12"/>
        <v>0.10000000000000142</v>
      </c>
    </row>
    <row r="174" spans="1:7" hidden="1" x14ac:dyDescent="0.25">
      <c r="A174" s="217"/>
      <c r="B174" s="18" t="s">
        <v>186</v>
      </c>
      <c r="C174" s="45" t="s">
        <v>187</v>
      </c>
      <c r="D174" s="85">
        <v>19.405000000000001</v>
      </c>
      <c r="E174" s="85">
        <v>19.91</v>
      </c>
      <c r="F174" s="9">
        <f t="shared" si="12"/>
        <v>0.50499999999999901</v>
      </c>
    </row>
    <row r="175" spans="1:7" hidden="1" x14ac:dyDescent="0.25">
      <c r="A175" s="217"/>
      <c r="B175" s="18" t="s">
        <v>186</v>
      </c>
      <c r="C175" s="45" t="s">
        <v>187</v>
      </c>
      <c r="D175" s="85">
        <v>22.25</v>
      </c>
      <c r="E175" s="85">
        <v>22.35</v>
      </c>
      <c r="F175" s="9">
        <f t="shared" si="12"/>
        <v>0.10000000000000142</v>
      </c>
    </row>
    <row r="176" spans="1:7" hidden="1" x14ac:dyDescent="0.25">
      <c r="A176" s="217"/>
      <c r="B176" s="18" t="s">
        <v>186</v>
      </c>
      <c r="C176" s="45" t="s">
        <v>187</v>
      </c>
      <c r="D176" s="85">
        <v>22.52</v>
      </c>
      <c r="E176" s="85">
        <v>22.62</v>
      </c>
      <c r="F176" s="9">
        <f t="shared" si="12"/>
        <v>0.10000000000000142</v>
      </c>
    </row>
    <row r="177" spans="1:6" hidden="1" x14ac:dyDescent="0.25">
      <c r="A177" s="217"/>
      <c r="B177" s="18" t="s">
        <v>186</v>
      </c>
      <c r="C177" s="45" t="s">
        <v>187</v>
      </c>
      <c r="D177" s="85">
        <v>23.6</v>
      </c>
      <c r="E177" s="85">
        <v>23.86</v>
      </c>
      <c r="F177" s="9">
        <f t="shared" si="12"/>
        <v>0.25999999999999801</v>
      </c>
    </row>
    <row r="178" spans="1:6" hidden="1" x14ac:dyDescent="0.25">
      <c r="A178" s="217"/>
      <c r="B178" s="18" t="s">
        <v>186</v>
      </c>
      <c r="C178" s="45" t="s">
        <v>187</v>
      </c>
      <c r="D178" s="85">
        <v>24.4</v>
      </c>
      <c r="E178" s="85">
        <v>24.5</v>
      </c>
      <c r="F178" s="9">
        <f t="shared" si="12"/>
        <v>0.10000000000000142</v>
      </c>
    </row>
    <row r="179" spans="1:6" hidden="1" x14ac:dyDescent="0.25">
      <c r="A179" s="217"/>
      <c r="B179" s="18" t="s">
        <v>186</v>
      </c>
      <c r="C179" s="45" t="s">
        <v>187</v>
      </c>
      <c r="D179" s="85">
        <v>25.1</v>
      </c>
      <c r="E179" s="85">
        <v>25.2</v>
      </c>
      <c r="F179" s="9">
        <f t="shared" si="12"/>
        <v>9.9999999999997868E-2</v>
      </c>
    </row>
    <row r="180" spans="1:6" hidden="1" x14ac:dyDescent="0.25">
      <c r="A180" s="217"/>
      <c r="B180" s="18" t="s">
        <v>186</v>
      </c>
      <c r="C180" s="45" t="s">
        <v>187</v>
      </c>
      <c r="D180" s="85">
        <v>25.36</v>
      </c>
      <c r="E180" s="85">
        <v>25.46</v>
      </c>
      <c r="F180" s="9">
        <f t="shared" si="12"/>
        <v>0.10000000000000142</v>
      </c>
    </row>
    <row r="181" spans="1:6" hidden="1" x14ac:dyDescent="0.25">
      <c r="A181" s="217"/>
      <c r="B181" s="18" t="s">
        <v>186</v>
      </c>
      <c r="C181" s="45" t="s">
        <v>187</v>
      </c>
      <c r="D181" s="85">
        <v>25.7</v>
      </c>
      <c r="E181" s="85">
        <v>25.8</v>
      </c>
      <c r="F181" s="9">
        <f t="shared" si="12"/>
        <v>0.10000000000000142</v>
      </c>
    </row>
    <row r="182" spans="1:6" hidden="1" x14ac:dyDescent="0.25">
      <c r="A182" s="217"/>
      <c r="B182" s="18" t="s">
        <v>186</v>
      </c>
      <c r="C182" s="45" t="s">
        <v>187</v>
      </c>
      <c r="D182" s="85">
        <v>25.9</v>
      </c>
      <c r="E182" s="85">
        <v>26.31</v>
      </c>
      <c r="F182" s="9">
        <f t="shared" si="12"/>
        <v>0.41000000000000014</v>
      </c>
    </row>
    <row r="183" spans="1:6" hidden="1" x14ac:dyDescent="0.25">
      <c r="A183" s="217"/>
      <c r="B183" s="18" t="s">
        <v>186</v>
      </c>
      <c r="C183" s="45" t="s">
        <v>187</v>
      </c>
      <c r="D183" s="85">
        <v>26.574999999999999</v>
      </c>
      <c r="E183" s="85">
        <v>26.675000000000001</v>
      </c>
      <c r="F183" s="9">
        <f t="shared" si="12"/>
        <v>0.10000000000000142</v>
      </c>
    </row>
    <row r="184" spans="1:6" hidden="1" x14ac:dyDescent="0.25">
      <c r="A184" s="217"/>
      <c r="B184" s="18" t="s">
        <v>186</v>
      </c>
      <c r="C184" s="45" t="s">
        <v>187</v>
      </c>
      <c r="D184" s="85">
        <v>31.9</v>
      </c>
      <c r="E184" s="85">
        <v>32</v>
      </c>
      <c r="F184" s="9">
        <f t="shared" si="12"/>
        <v>0.10000000000000142</v>
      </c>
    </row>
    <row r="185" spans="1:6" ht="16.5" hidden="1" thickBot="1" x14ac:dyDescent="0.3">
      <c r="A185" s="217"/>
      <c r="B185" s="13" t="s">
        <v>188</v>
      </c>
      <c r="C185" s="49" t="s">
        <v>189</v>
      </c>
      <c r="D185" s="90">
        <v>0</v>
      </c>
      <c r="E185" s="90">
        <v>0.27500000000000002</v>
      </c>
      <c r="F185" s="25">
        <f t="shared" si="12"/>
        <v>0.27500000000000002</v>
      </c>
    </row>
    <row r="186" spans="1:6" ht="16.5" hidden="1" thickBot="1" x14ac:dyDescent="0.3">
      <c r="A186" s="183" t="s">
        <v>15</v>
      </c>
      <c r="B186" s="184"/>
      <c r="C186" s="184"/>
      <c r="D186" s="184"/>
      <c r="E186" s="185"/>
      <c r="F186" s="136">
        <f>SUM(F156:F185)</f>
        <v>7.9049999999999949</v>
      </c>
    </row>
    <row r="187" spans="1:6" hidden="1" x14ac:dyDescent="0.25">
      <c r="A187" s="171" t="s">
        <v>199</v>
      </c>
      <c r="B187" s="67" t="s">
        <v>191</v>
      </c>
      <c r="C187" s="44" t="s">
        <v>192</v>
      </c>
      <c r="D187" s="78">
        <v>8.35</v>
      </c>
      <c r="E187" s="78">
        <v>8.83</v>
      </c>
      <c r="F187" s="78">
        <v>0.48</v>
      </c>
    </row>
    <row r="188" spans="1:6" hidden="1" x14ac:dyDescent="0.25">
      <c r="A188" s="172"/>
      <c r="B188" s="68" t="s">
        <v>193</v>
      </c>
      <c r="C188" s="127" t="s">
        <v>194</v>
      </c>
      <c r="D188" s="80">
        <v>18.600000000000001</v>
      </c>
      <c r="E188" s="80">
        <v>18.920000000000002</v>
      </c>
      <c r="F188" s="80">
        <v>0.32</v>
      </c>
    </row>
    <row r="189" spans="1:6" hidden="1" x14ac:dyDescent="0.25">
      <c r="A189" s="172"/>
      <c r="B189" s="68" t="s">
        <v>195</v>
      </c>
      <c r="C189" s="127" t="s">
        <v>196</v>
      </c>
      <c r="D189" s="80">
        <v>3.06</v>
      </c>
      <c r="E189" s="80">
        <v>3.28</v>
      </c>
      <c r="F189" s="80">
        <v>0.22</v>
      </c>
    </row>
    <row r="190" spans="1:6" hidden="1" x14ac:dyDescent="0.25">
      <c r="A190" s="172"/>
      <c r="B190" s="68" t="s">
        <v>195</v>
      </c>
      <c r="C190" s="127" t="s">
        <v>196</v>
      </c>
      <c r="D190" s="80">
        <v>4.93</v>
      </c>
      <c r="E190" s="80">
        <v>5.0599999999999996</v>
      </c>
      <c r="F190" s="80">
        <v>0.13</v>
      </c>
    </row>
    <row r="191" spans="1:6" hidden="1" x14ac:dyDescent="0.25">
      <c r="A191" s="172"/>
      <c r="B191" s="68" t="s">
        <v>195</v>
      </c>
      <c r="C191" s="127" t="s">
        <v>196</v>
      </c>
      <c r="D191" s="80">
        <v>5.79</v>
      </c>
      <c r="E191" s="80">
        <v>6.05</v>
      </c>
      <c r="F191" s="80">
        <v>0.26</v>
      </c>
    </row>
    <row r="192" spans="1:6" ht="16.5" hidden="1" thickBot="1" x14ac:dyDescent="0.3">
      <c r="A192" s="173"/>
      <c r="B192" s="69" t="s">
        <v>197</v>
      </c>
      <c r="C192" s="46" t="s">
        <v>198</v>
      </c>
      <c r="D192" s="82">
        <v>1.1599999999999999</v>
      </c>
      <c r="E192" s="82">
        <v>1.57</v>
      </c>
      <c r="F192" s="82">
        <v>0.41</v>
      </c>
    </row>
    <row r="193" spans="1:6" ht="16.5" hidden="1" thickBot="1" x14ac:dyDescent="0.3">
      <c r="A193" s="183" t="s">
        <v>15</v>
      </c>
      <c r="B193" s="184"/>
      <c r="C193" s="184"/>
      <c r="D193" s="184"/>
      <c r="E193" s="224"/>
      <c r="F193" s="71">
        <f>SUM(F187:F192)</f>
        <v>1.8199999999999998</v>
      </c>
    </row>
    <row r="194" spans="1:6" hidden="1" x14ac:dyDescent="0.25">
      <c r="A194" s="213" t="s">
        <v>217</v>
      </c>
      <c r="B194" s="72" t="s">
        <v>200</v>
      </c>
      <c r="C194" s="66" t="s">
        <v>201</v>
      </c>
      <c r="D194" s="78">
        <v>15.01</v>
      </c>
      <c r="E194" s="78">
        <v>15.42</v>
      </c>
      <c r="F194" s="78">
        <v>0.41</v>
      </c>
    </row>
    <row r="195" spans="1:6" hidden="1" x14ac:dyDescent="0.25">
      <c r="A195" s="214"/>
      <c r="B195" s="47" t="s">
        <v>202</v>
      </c>
      <c r="C195" s="45" t="s">
        <v>203</v>
      </c>
      <c r="D195" s="80">
        <v>0.44</v>
      </c>
      <c r="E195" s="80">
        <v>0.82</v>
      </c>
      <c r="F195" s="9">
        <v>0.38</v>
      </c>
    </row>
    <row r="196" spans="1:6" hidden="1" x14ac:dyDescent="0.25">
      <c r="A196" s="214"/>
      <c r="B196" s="47" t="s">
        <v>204</v>
      </c>
      <c r="C196" s="66" t="s">
        <v>205</v>
      </c>
      <c r="D196" s="78">
        <v>0.42</v>
      </c>
      <c r="E196" s="78">
        <v>1.02</v>
      </c>
      <c r="F196" s="78">
        <v>0.6</v>
      </c>
    </row>
    <row r="197" spans="1:6" hidden="1" x14ac:dyDescent="0.25">
      <c r="A197" s="214"/>
      <c r="B197" s="47" t="s">
        <v>206</v>
      </c>
      <c r="C197" s="45" t="s">
        <v>207</v>
      </c>
      <c r="D197" s="80">
        <v>5.07</v>
      </c>
      <c r="E197" s="80">
        <v>6.27</v>
      </c>
      <c r="F197" s="78">
        <v>1.17</v>
      </c>
    </row>
    <row r="198" spans="1:6" hidden="1" x14ac:dyDescent="0.25">
      <c r="A198" s="214"/>
      <c r="B198" s="47" t="s">
        <v>206</v>
      </c>
      <c r="C198" s="45" t="s">
        <v>207</v>
      </c>
      <c r="D198" s="80">
        <v>11.35</v>
      </c>
      <c r="E198" s="80">
        <v>11.65</v>
      </c>
      <c r="F198" s="9">
        <v>0.3</v>
      </c>
    </row>
    <row r="199" spans="1:6" hidden="1" x14ac:dyDescent="0.25">
      <c r="A199" s="214"/>
      <c r="B199" s="47" t="s">
        <v>208</v>
      </c>
      <c r="C199" s="66" t="s">
        <v>209</v>
      </c>
      <c r="D199" s="78">
        <v>6.05</v>
      </c>
      <c r="E199" s="78">
        <v>6.62</v>
      </c>
      <c r="F199" s="29">
        <v>0.56999999999999995</v>
      </c>
    </row>
    <row r="200" spans="1:6" hidden="1" x14ac:dyDescent="0.25">
      <c r="A200" s="214"/>
      <c r="B200" s="47" t="s">
        <v>208</v>
      </c>
      <c r="C200" s="66" t="s">
        <v>209</v>
      </c>
      <c r="D200" s="78">
        <v>6.74</v>
      </c>
      <c r="E200" s="78">
        <v>6.84</v>
      </c>
      <c r="F200" s="29">
        <v>0.1</v>
      </c>
    </row>
    <row r="201" spans="1:6" hidden="1" x14ac:dyDescent="0.25">
      <c r="A201" s="214"/>
      <c r="B201" s="47" t="s">
        <v>208</v>
      </c>
      <c r="C201" s="66" t="s">
        <v>209</v>
      </c>
      <c r="D201" s="78">
        <v>7.03</v>
      </c>
      <c r="E201" s="78">
        <v>7.13</v>
      </c>
      <c r="F201" s="78">
        <v>0.1</v>
      </c>
    </row>
    <row r="202" spans="1:6" hidden="1" x14ac:dyDescent="0.25">
      <c r="A202" s="214"/>
      <c r="B202" s="47" t="s">
        <v>210</v>
      </c>
      <c r="C202" s="66" t="s">
        <v>211</v>
      </c>
      <c r="D202" s="78">
        <v>4.1399999999999997</v>
      </c>
      <c r="E202" s="78">
        <v>5.18</v>
      </c>
      <c r="F202" s="78">
        <v>1.04</v>
      </c>
    </row>
    <row r="203" spans="1:6" hidden="1" x14ac:dyDescent="0.25">
      <c r="A203" s="214"/>
      <c r="B203" s="47" t="s">
        <v>210</v>
      </c>
      <c r="C203" s="66" t="s">
        <v>211</v>
      </c>
      <c r="D203" s="78">
        <v>5.78</v>
      </c>
      <c r="E203" s="78">
        <v>5.88</v>
      </c>
      <c r="F203" s="78">
        <v>0.1</v>
      </c>
    </row>
    <row r="204" spans="1:6" hidden="1" x14ac:dyDescent="0.25">
      <c r="A204" s="214"/>
      <c r="B204" s="47" t="s">
        <v>212</v>
      </c>
      <c r="C204" s="66" t="s">
        <v>213</v>
      </c>
      <c r="D204" s="78">
        <v>0.95</v>
      </c>
      <c r="E204" s="78">
        <v>1.07</v>
      </c>
      <c r="F204" s="78">
        <v>0.12</v>
      </c>
    </row>
    <row r="205" spans="1:6" hidden="1" x14ac:dyDescent="0.25">
      <c r="A205" s="214"/>
      <c r="B205" s="47" t="s">
        <v>212</v>
      </c>
      <c r="C205" s="66" t="s">
        <v>213</v>
      </c>
      <c r="D205" s="78">
        <v>2.1</v>
      </c>
      <c r="E205" s="78">
        <v>2.57</v>
      </c>
      <c r="F205" s="78">
        <v>0.47</v>
      </c>
    </row>
    <row r="206" spans="1:6" ht="16.5" hidden="1" thickBot="1" x14ac:dyDescent="0.3">
      <c r="A206" s="214"/>
      <c r="B206" s="48" t="s">
        <v>214</v>
      </c>
      <c r="C206" s="70" t="s">
        <v>215</v>
      </c>
      <c r="D206" s="137">
        <v>1.84</v>
      </c>
      <c r="E206" s="137">
        <v>2.59</v>
      </c>
      <c r="F206" s="137">
        <v>0.75</v>
      </c>
    </row>
    <row r="207" spans="1:6" ht="16.5" hidden="1" thickBot="1" x14ac:dyDescent="0.3">
      <c r="A207" s="186" t="s">
        <v>216</v>
      </c>
      <c r="B207" s="187"/>
      <c r="C207" s="187"/>
      <c r="D207" s="187"/>
      <c r="E207" s="215"/>
      <c r="F207" s="73">
        <f>SUM(F194:F206)</f>
        <v>6.1099999999999994</v>
      </c>
    </row>
    <row r="208" spans="1:6" hidden="1" x14ac:dyDescent="0.25">
      <c r="A208" s="177" t="s">
        <v>218</v>
      </c>
      <c r="B208" s="47" t="s">
        <v>170</v>
      </c>
      <c r="C208" s="74" t="s">
        <v>219</v>
      </c>
      <c r="D208" s="80">
        <v>46.05</v>
      </c>
      <c r="E208" s="80">
        <v>47.46</v>
      </c>
      <c r="F208" s="9">
        <f t="shared" ref="F208:F237" si="13">E208-D208</f>
        <v>1.4100000000000037</v>
      </c>
    </row>
    <row r="209" spans="1:6" hidden="1" x14ac:dyDescent="0.25">
      <c r="A209" s="178"/>
      <c r="B209" s="47" t="s">
        <v>220</v>
      </c>
      <c r="C209" s="74" t="s">
        <v>221</v>
      </c>
      <c r="D209" s="58">
        <v>2</v>
      </c>
      <c r="E209" s="58">
        <v>2.35</v>
      </c>
      <c r="F209" s="138">
        <f t="shared" si="13"/>
        <v>0.35000000000000009</v>
      </c>
    </row>
    <row r="210" spans="1:6" hidden="1" x14ac:dyDescent="0.25">
      <c r="A210" s="178"/>
      <c r="B210" s="47" t="s">
        <v>220</v>
      </c>
      <c r="C210" s="74" t="s">
        <v>221</v>
      </c>
      <c r="D210" s="58">
        <v>2.5499999999999998</v>
      </c>
      <c r="E210" s="58">
        <v>2.68</v>
      </c>
      <c r="F210" s="138">
        <f t="shared" si="13"/>
        <v>0.13000000000000034</v>
      </c>
    </row>
    <row r="211" spans="1:6" hidden="1" x14ac:dyDescent="0.25">
      <c r="A211" s="178"/>
      <c r="B211" s="47" t="s">
        <v>220</v>
      </c>
      <c r="C211" s="74" t="s">
        <v>221</v>
      </c>
      <c r="D211" s="58">
        <v>3.97</v>
      </c>
      <c r="E211" s="58">
        <v>4.12</v>
      </c>
      <c r="F211" s="138">
        <f t="shared" si="13"/>
        <v>0.14999999999999991</v>
      </c>
    </row>
    <row r="212" spans="1:6" hidden="1" x14ac:dyDescent="0.25">
      <c r="A212" s="178"/>
      <c r="B212" s="47" t="s">
        <v>222</v>
      </c>
      <c r="C212" s="75" t="s">
        <v>223</v>
      </c>
      <c r="D212" s="58">
        <v>19.899999999999999</v>
      </c>
      <c r="E212" s="58">
        <v>20.100000000000001</v>
      </c>
      <c r="F212" s="138">
        <v>0.2</v>
      </c>
    </row>
    <row r="213" spans="1:6" hidden="1" x14ac:dyDescent="0.25">
      <c r="A213" s="178"/>
      <c r="B213" s="47" t="s">
        <v>222</v>
      </c>
      <c r="C213" s="75" t="s">
        <v>223</v>
      </c>
      <c r="D213" s="58">
        <v>20.85</v>
      </c>
      <c r="E213" s="58">
        <v>21.1</v>
      </c>
      <c r="F213" s="138">
        <v>0.25</v>
      </c>
    </row>
    <row r="214" spans="1:6" hidden="1" x14ac:dyDescent="0.25">
      <c r="A214" s="178"/>
      <c r="B214" s="47" t="s">
        <v>222</v>
      </c>
      <c r="C214" s="75" t="s">
        <v>223</v>
      </c>
      <c r="D214" s="58">
        <v>22.15</v>
      </c>
      <c r="E214" s="58">
        <v>22.25</v>
      </c>
      <c r="F214" s="138">
        <v>0.1</v>
      </c>
    </row>
    <row r="215" spans="1:6" hidden="1" x14ac:dyDescent="0.25">
      <c r="A215" s="178"/>
      <c r="B215" s="47" t="s">
        <v>222</v>
      </c>
      <c r="C215" s="75" t="s">
        <v>223</v>
      </c>
      <c r="D215" s="58">
        <v>22.7</v>
      </c>
      <c r="E215" s="58">
        <v>22.9</v>
      </c>
      <c r="F215" s="138">
        <v>0.2</v>
      </c>
    </row>
    <row r="216" spans="1:6" hidden="1" x14ac:dyDescent="0.25">
      <c r="A216" s="178"/>
      <c r="B216" s="47" t="s">
        <v>222</v>
      </c>
      <c r="C216" s="75" t="s">
        <v>223</v>
      </c>
      <c r="D216" s="58">
        <v>26.05</v>
      </c>
      <c r="E216" s="58">
        <v>26.15</v>
      </c>
      <c r="F216" s="138">
        <v>0.1</v>
      </c>
    </row>
    <row r="217" spans="1:6" ht="51" hidden="1" customHeight="1" x14ac:dyDescent="0.25">
      <c r="A217" s="178"/>
      <c r="B217" s="47" t="s">
        <v>222</v>
      </c>
      <c r="C217" s="75" t="s">
        <v>223</v>
      </c>
      <c r="D217" s="58">
        <v>26.4</v>
      </c>
      <c r="E217" s="166" t="s">
        <v>348</v>
      </c>
      <c r="F217" s="138">
        <v>0.4</v>
      </c>
    </row>
    <row r="218" spans="1:6" hidden="1" x14ac:dyDescent="0.25">
      <c r="A218" s="178"/>
      <c r="B218" s="47" t="s">
        <v>222</v>
      </c>
      <c r="C218" s="75" t="s">
        <v>223</v>
      </c>
      <c r="D218" s="58">
        <v>51.29</v>
      </c>
      <c r="E218" s="58">
        <v>52.8</v>
      </c>
      <c r="F218" s="138">
        <f t="shared" si="13"/>
        <v>1.509999999999998</v>
      </c>
    </row>
    <row r="219" spans="1:6" hidden="1" x14ac:dyDescent="0.25">
      <c r="A219" s="178"/>
      <c r="B219" s="155" t="s">
        <v>224</v>
      </c>
      <c r="C219" s="75" t="s">
        <v>225</v>
      </c>
      <c r="D219" s="138">
        <v>14.2</v>
      </c>
      <c r="E219" s="138">
        <v>15.36</v>
      </c>
      <c r="F219" s="138">
        <f t="shared" si="13"/>
        <v>1.1600000000000001</v>
      </c>
    </row>
    <row r="220" spans="1:6" hidden="1" x14ac:dyDescent="0.25">
      <c r="A220" s="178"/>
      <c r="B220" s="47" t="s">
        <v>226</v>
      </c>
      <c r="C220" s="75" t="s">
        <v>227</v>
      </c>
      <c r="D220" s="80">
        <v>10.9</v>
      </c>
      <c r="E220" s="80">
        <v>11.1</v>
      </c>
      <c r="F220" s="138">
        <f t="shared" si="13"/>
        <v>0.19999999999999929</v>
      </c>
    </row>
    <row r="221" spans="1:6" hidden="1" x14ac:dyDescent="0.25">
      <c r="A221" s="178"/>
      <c r="B221" s="47" t="s">
        <v>226</v>
      </c>
      <c r="C221" s="75" t="s">
        <v>227</v>
      </c>
      <c r="D221" s="80">
        <v>11.63</v>
      </c>
      <c r="E221" s="80">
        <v>11.69</v>
      </c>
      <c r="F221" s="138">
        <f t="shared" si="13"/>
        <v>5.9999999999998721E-2</v>
      </c>
    </row>
    <row r="222" spans="1:6" hidden="1" x14ac:dyDescent="0.25">
      <c r="A222" s="178"/>
      <c r="B222" s="47" t="s">
        <v>228</v>
      </c>
      <c r="C222" s="74" t="s">
        <v>229</v>
      </c>
      <c r="D222" s="80">
        <v>6.99</v>
      </c>
      <c r="E222" s="80">
        <v>7.34</v>
      </c>
      <c r="F222" s="9">
        <f t="shared" si="13"/>
        <v>0.34999999999999964</v>
      </c>
    </row>
    <row r="223" spans="1:6" hidden="1" x14ac:dyDescent="0.25">
      <c r="A223" s="178"/>
      <c r="B223" s="47" t="s">
        <v>228</v>
      </c>
      <c r="C223" s="74" t="s">
        <v>229</v>
      </c>
      <c r="D223" s="80">
        <v>9.5</v>
      </c>
      <c r="E223" s="80">
        <v>9.6999999999999993</v>
      </c>
      <c r="F223" s="9">
        <f t="shared" si="13"/>
        <v>0.19999999999999929</v>
      </c>
    </row>
    <row r="224" spans="1:6" hidden="1" x14ac:dyDescent="0.25">
      <c r="A224" s="178"/>
      <c r="B224" s="47" t="s">
        <v>228</v>
      </c>
      <c r="C224" s="74" t="s">
        <v>229</v>
      </c>
      <c r="D224" s="80">
        <v>15.5</v>
      </c>
      <c r="E224" s="80">
        <v>15.7</v>
      </c>
      <c r="F224" s="9">
        <f t="shared" si="13"/>
        <v>0.19999999999999929</v>
      </c>
    </row>
    <row r="225" spans="1:6" hidden="1" x14ac:dyDescent="0.25">
      <c r="A225" s="178"/>
      <c r="B225" s="47" t="s">
        <v>228</v>
      </c>
      <c r="C225" s="74" t="s">
        <v>229</v>
      </c>
      <c r="D225" s="80">
        <v>17.16</v>
      </c>
      <c r="E225" s="80">
        <v>18.059999999999999</v>
      </c>
      <c r="F225" s="9">
        <f t="shared" si="13"/>
        <v>0.89999999999999858</v>
      </c>
    </row>
    <row r="226" spans="1:6" hidden="1" x14ac:dyDescent="0.25">
      <c r="A226" s="178"/>
      <c r="B226" s="47" t="s">
        <v>174</v>
      </c>
      <c r="C226" s="74" t="s">
        <v>175</v>
      </c>
      <c r="D226" s="80">
        <v>5.6</v>
      </c>
      <c r="E226" s="80">
        <v>5.8</v>
      </c>
      <c r="F226" s="9">
        <f t="shared" si="13"/>
        <v>0.20000000000000018</v>
      </c>
    </row>
    <row r="227" spans="1:6" hidden="1" x14ac:dyDescent="0.25">
      <c r="A227" s="178"/>
      <c r="B227" s="47" t="s">
        <v>174</v>
      </c>
      <c r="C227" s="74" t="s">
        <v>175</v>
      </c>
      <c r="D227" s="80">
        <v>6.05</v>
      </c>
      <c r="E227" s="80">
        <v>6.15</v>
      </c>
      <c r="F227" s="9">
        <f t="shared" si="13"/>
        <v>0.10000000000000053</v>
      </c>
    </row>
    <row r="228" spans="1:6" hidden="1" x14ac:dyDescent="0.25">
      <c r="A228" s="178"/>
      <c r="B228" s="47" t="s">
        <v>174</v>
      </c>
      <c r="C228" s="74" t="s">
        <v>175</v>
      </c>
      <c r="D228" s="80">
        <v>6.96</v>
      </c>
      <c r="E228" s="80">
        <v>7.06</v>
      </c>
      <c r="F228" s="9">
        <f t="shared" si="13"/>
        <v>9.9999999999999645E-2</v>
      </c>
    </row>
    <row r="229" spans="1:6" hidden="1" x14ac:dyDescent="0.25">
      <c r="A229" s="178"/>
      <c r="B229" s="47" t="s">
        <v>174</v>
      </c>
      <c r="C229" s="74" t="s">
        <v>175</v>
      </c>
      <c r="D229" s="80">
        <v>7.79</v>
      </c>
      <c r="E229" s="80">
        <v>8.26</v>
      </c>
      <c r="F229" s="9">
        <f t="shared" si="13"/>
        <v>0.46999999999999975</v>
      </c>
    </row>
    <row r="230" spans="1:6" hidden="1" x14ac:dyDescent="0.25">
      <c r="A230" s="178"/>
      <c r="B230" s="47" t="s">
        <v>174</v>
      </c>
      <c r="C230" s="74" t="s">
        <v>175</v>
      </c>
      <c r="D230" s="80">
        <v>9.4499999999999993</v>
      </c>
      <c r="E230" s="80">
        <v>9.5500000000000007</v>
      </c>
      <c r="F230" s="9">
        <f t="shared" si="13"/>
        <v>0.10000000000000142</v>
      </c>
    </row>
    <row r="231" spans="1:6" hidden="1" x14ac:dyDescent="0.25">
      <c r="A231" s="178"/>
      <c r="B231" s="47" t="s">
        <v>174</v>
      </c>
      <c r="C231" s="74" t="s">
        <v>175</v>
      </c>
      <c r="D231" s="80">
        <v>9.73</v>
      </c>
      <c r="E231" s="80">
        <v>9.83</v>
      </c>
      <c r="F231" s="9">
        <f t="shared" si="13"/>
        <v>9.9999999999999645E-2</v>
      </c>
    </row>
    <row r="232" spans="1:6" hidden="1" x14ac:dyDescent="0.25">
      <c r="A232" s="178"/>
      <c r="B232" s="47" t="s">
        <v>174</v>
      </c>
      <c r="C232" s="74" t="s">
        <v>175</v>
      </c>
      <c r="D232" s="80">
        <v>10.99</v>
      </c>
      <c r="E232" s="80">
        <v>11.29</v>
      </c>
      <c r="F232" s="9">
        <f t="shared" si="13"/>
        <v>0.29999999999999893</v>
      </c>
    </row>
    <row r="233" spans="1:6" hidden="1" x14ac:dyDescent="0.25">
      <c r="A233" s="178"/>
      <c r="B233" s="47" t="s">
        <v>230</v>
      </c>
      <c r="C233" s="74" t="s">
        <v>231</v>
      </c>
      <c r="D233" s="58">
        <v>3.45</v>
      </c>
      <c r="E233" s="58">
        <v>4.05</v>
      </c>
      <c r="F233" s="138">
        <f t="shared" si="13"/>
        <v>0.59999999999999964</v>
      </c>
    </row>
    <row r="234" spans="1:6" hidden="1" x14ac:dyDescent="0.25">
      <c r="A234" s="178"/>
      <c r="B234" s="47" t="s">
        <v>230</v>
      </c>
      <c r="C234" s="74" t="s">
        <v>231</v>
      </c>
      <c r="D234" s="58">
        <v>4.1900000000000004</v>
      </c>
      <c r="E234" s="58">
        <v>4.29</v>
      </c>
      <c r="F234" s="138">
        <f t="shared" si="13"/>
        <v>9.9999999999999645E-2</v>
      </c>
    </row>
    <row r="235" spans="1:6" hidden="1" x14ac:dyDescent="0.25">
      <c r="A235" s="178"/>
      <c r="B235" s="47" t="s">
        <v>230</v>
      </c>
      <c r="C235" s="74" t="s">
        <v>231</v>
      </c>
      <c r="D235" s="58">
        <v>5.83</v>
      </c>
      <c r="E235" s="58">
        <v>5.98</v>
      </c>
      <c r="F235" s="138">
        <f t="shared" si="13"/>
        <v>0.15000000000000036</v>
      </c>
    </row>
    <row r="236" spans="1:6" hidden="1" x14ac:dyDescent="0.25">
      <c r="A236" s="178"/>
      <c r="B236" s="47" t="s">
        <v>232</v>
      </c>
      <c r="C236" s="74" t="s">
        <v>233</v>
      </c>
      <c r="D236" s="58">
        <v>2.1</v>
      </c>
      <c r="E236" s="58">
        <v>2.2000000000000002</v>
      </c>
      <c r="F236" s="138">
        <f t="shared" si="13"/>
        <v>0.10000000000000009</v>
      </c>
    </row>
    <row r="237" spans="1:6" ht="16.5" hidden="1" thickBot="1" x14ac:dyDescent="0.3">
      <c r="A237" s="178"/>
      <c r="B237" s="48" t="s">
        <v>232</v>
      </c>
      <c r="C237" s="76" t="s">
        <v>233</v>
      </c>
      <c r="D237" s="61">
        <v>17.3</v>
      </c>
      <c r="E237" s="61">
        <v>17.600000000000001</v>
      </c>
      <c r="F237" s="139">
        <f t="shared" si="13"/>
        <v>0.30000000000000071</v>
      </c>
    </row>
    <row r="238" spans="1:6" ht="16.5" hidden="1" thickBot="1" x14ac:dyDescent="0.3">
      <c r="A238" s="225" t="s">
        <v>15</v>
      </c>
      <c r="B238" s="226"/>
      <c r="C238" s="226"/>
      <c r="D238" s="226"/>
      <c r="E238" s="227"/>
      <c r="F238" s="26">
        <f>SUM(F208:F237)</f>
        <v>10.489999999999998</v>
      </c>
    </row>
    <row r="239" spans="1:6" hidden="1" x14ac:dyDescent="0.25">
      <c r="A239" s="216" t="s">
        <v>242</v>
      </c>
      <c r="B239" s="121" t="s">
        <v>234</v>
      </c>
      <c r="C239" s="125" t="s">
        <v>235</v>
      </c>
      <c r="D239" s="16">
        <v>1.4219999999999999</v>
      </c>
      <c r="E239" s="16">
        <v>2.5219999999999998</v>
      </c>
      <c r="F239" s="16">
        <f>E239-D239</f>
        <v>1.0999999999999999</v>
      </c>
    </row>
    <row r="240" spans="1:6" hidden="1" x14ac:dyDescent="0.25">
      <c r="A240" s="217"/>
      <c r="B240" s="121" t="s">
        <v>234</v>
      </c>
      <c r="C240" s="125" t="s">
        <v>235</v>
      </c>
      <c r="D240" s="16">
        <v>13.86</v>
      </c>
      <c r="E240" s="16">
        <v>15.06</v>
      </c>
      <c r="F240" s="16">
        <f t="shared" ref="F240:F245" si="14">E240-D240</f>
        <v>1.2000000000000011</v>
      </c>
    </row>
    <row r="241" spans="1:7" hidden="1" x14ac:dyDescent="0.25">
      <c r="A241" s="217"/>
      <c r="B241" s="121" t="s">
        <v>236</v>
      </c>
      <c r="C241" s="125" t="s">
        <v>237</v>
      </c>
      <c r="D241" s="16">
        <v>3.3</v>
      </c>
      <c r="E241" s="16">
        <v>3.7</v>
      </c>
      <c r="F241" s="16">
        <f t="shared" si="14"/>
        <v>0.40000000000000036</v>
      </c>
    </row>
    <row r="242" spans="1:7" hidden="1" x14ac:dyDescent="0.25">
      <c r="A242" s="217"/>
      <c r="B242" s="121" t="s">
        <v>236</v>
      </c>
      <c r="C242" s="125" t="s">
        <v>237</v>
      </c>
      <c r="D242" s="16">
        <v>4.3</v>
      </c>
      <c r="E242" s="16">
        <v>4.9000000000000004</v>
      </c>
      <c r="F242" s="16">
        <f t="shared" si="14"/>
        <v>0.60000000000000053</v>
      </c>
    </row>
    <row r="243" spans="1:7" hidden="1" x14ac:dyDescent="0.25">
      <c r="A243" s="217"/>
      <c r="B243" s="121" t="s">
        <v>238</v>
      </c>
      <c r="C243" s="125" t="s">
        <v>239</v>
      </c>
      <c r="D243" s="16">
        <v>4.8</v>
      </c>
      <c r="E243" s="16">
        <v>5.5</v>
      </c>
      <c r="F243" s="16">
        <f t="shared" si="14"/>
        <v>0.70000000000000018</v>
      </c>
    </row>
    <row r="244" spans="1:7" hidden="1" x14ac:dyDescent="0.25">
      <c r="A244" s="217"/>
      <c r="B244" s="121" t="s">
        <v>238</v>
      </c>
      <c r="C244" s="125" t="s">
        <v>239</v>
      </c>
      <c r="D244" s="16">
        <v>19.95</v>
      </c>
      <c r="E244" s="16">
        <v>20.95</v>
      </c>
      <c r="F244" s="16">
        <f t="shared" si="14"/>
        <v>1</v>
      </c>
    </row>
    <row r="245" spans="1:7" ht="16.5" hidden="1" thickBot="1" x14ac:dyDescent="0.3">
      <c r="A245" s="217"/>
      <c r="B245" s="122" t="s">
        <v>240</v>
      </c>
      <c r="C245" s="126" t="s">
        <v>241</v>
      </c>
      <c r="D245" s="22">
        <v>16.696000000000002</v>
      </c>
      <c r="E245" s="22">
        <v>17.146000000000001</v>
      </c>
      <c r="F245" s="22">
        <f t="shared" si="14"/>
        <v>0.44999999999999929</v>
      </c>
    </row>
    <row r="246" spans="1:7" ht="16.5" hidden="1" thickBot="1" x14ac:dyDescent="0.3">
      <c r="A246" s="183" t="s">
        <v>15</v>
      </c>
      <c r="B246" s="184"/>
      <c r="C246" s="184"/>
      <c r="D246" s="184"/>
      <c r="E246" s="184"/>
      <c r="F246" s="71">
        <f>SUM(F239:F245)</f>
        <v>5.4500000000000011</v>
      </c>
    </row>
    <row r="247" spans="1:7" x14ac:dyDescent="0.25">
      <c r="A247" s="171" t="s">
        <v>248</v>
      </c>
      <c r="B247" s="120" t="s">
        <v>243</v>
      </c>
      <c r="C247" s="124" t="s">
        <v>244</v>
      </c>
      <c r="D247" s="133">
        <v>2.25</v>
      </c>
      <c r="E247" s="133">
        <v>2.85</v>
      </c>
      <c r="F247" s="133">
        <v>0.6</v>
      </c>
      <c r="G247" s="89" t="s">
        <v>245</v>
      </c>
    </row>
    <row r="248" spans="1:7" ht="16.5" thickBot="1" x14ac:dyDescent="0.3">
      <c r="A248" s="173"/>
      <c r="B248" s="122" t="s">
        <v>246</v>
      </c>
      <c r="C248" s="126" t="s">
        <v>247</v>
      </c>
      <c r="D248" s="22">
        <v>30.1</v>
      </c>
      <c r="E248" s="22">
        <v>31.1</v>
      </c>
      <c r="F248" s="22">
        <v>1</v>
      </c>
      <c r="G248" s="89" t="s">
        <v>245</v>
      </c>
    </row>
    <row r="249" spans="1:7" ht="16.5" thickBot="1" x14ac:dyDescent="0.3">
      <c r="A249" s="168" t="s">
        <v>15</v>
      </c>
      <c r="B249" s="169"/>
      <c r="C249" s="169"/>
      <c r="D249" s="169"/>
      <c r="E249" s="170"/>
      <c r="F249" s="153">
        <f>SUM(F247:F248)</f>
        <v>1.6</v>
      </c>
      <c r="G249" s="154"/>
    </row>
    <row r="250" spans="1:7" x14ac:dyDescent="0.25">
      <c r="A250" s="177" t="s">
        <v>249</v>
      </c>
      <c r="B250" s="47" t="s">
        <v>250</v>
      </c>
      <c r="C250" s="45" t="s">
        <v>251</v>
      </c>
      <c r="D250" s="80">
        <v>60.5</v>
      </c>
      <c r="E250" s="80">
        <v>61.14</v>
      </c>
      <c r="F250" s="9">
        <f t="shared" ref="F250:F262" si="15">E250-D250</f>
        <v>0.64000000000000057</v>
      </c>
    </row>
    <row r="251" spans="1:7" x14ac:dyDescent="0.25">
      <c r="A251" s="178"/>
      <c r="B251" s="47" t="s">
        <v>250</v>
      </c>
      <c r="C251" s="45" t="s">
        <v>251</v>
      </c>
      <c r="D251" s="80">
        <v>74.540000000000006</v>
      </c>
      <c r="E251" s="80">
        <v>75</v>
      </c>
      <c r="F251" s="9">
        <f t="shared" si="15"/>
        <v>0.45999999999999375</v>
      </c>
    </row>
    <row r="252" spans="1:7" x14ac:dyDescent="0.25">
      <c r="A252" s="178"/>
      <c r="B252" s="18" t="s">
        <v>252</v>
      </c>
      <c r="C252" s="19" t="s">
        <v>253</v>
      </c>
      <c r="D252" s="85">
        <v>19.78</v>
      </c>
      <c r="E252" s="85">
        <v>19.87</v>
      </c>
      <c r="F252" s="9">
        <f t="shared" si="15"/>
        <v>8.9999999999999858E-2</v>
      </c>
    </row>
    <row r="253" spans="1:7" x14ac:dyDescent="0.25">
      <c r="A253" s="178"/>
      <c r="B253" s="47" t="s">
        <v>93</v>
      </c>
      <c r="C253" s="45" t="s">
        <v>254</v>
      </c>
      <c r="D253" s="80">
        <v>14.89</v>
      </c>
      <c r="E253" s="80">
        <v>15.11</v>
      </c>
      <c r="F253" s="9">
        <f t="shared" si="15"/>
        <v>0.21999999999999886</v>
      </c>
    </row>
    <row r="254" spans="1:7" x14ac:dyDescent="0.25">
      <c r="A254" s="178"/>
      <c r="B254" s="47" t="s">
        <v>255</v>
      </c>
      <c r="C254" s="45" t="s">
        <v>256</v>
      </c>
      <c r="D254" s="80">
        <v>11.79</v>
      </c>
      <c r="E254" s="80">
        <v>12.31</v>
      </c>
      <c r="F254" s="9">
        <f t="shared" si="15"/>
        <v>0.52000000000000135</v>
      </c>
    </row>
    <row r="255" spans="1:7" x14ac:dyDescent="0.25">
      <c r="A255" s="178"/>
      <c r="B255" s="18" t="s">
        <v>97</v>
      </c>
      <c r="C255" s="19" t="s">
        <v>257</v>
      </c>
      <c r="D255" s="85">
        <v>0</v>
      </c>
      <c r="E255" s="85">
        <v>0.06</v>
      </c>
      <c r="F255" s="9">
        <f t="shared" si="15"/>
        <v>0.06</v>
      </c>
    </row>
    <row r="256" spans="1:7" x14ac:dyDescent="0.25">
      <c r="A256" s="178"/>
      <c r="B256" s="18" t="s">
        <v>97</v>
      </c>
      <c r="C256" s="19" t="s">
        <v>257</v>
      </c>
      <c r="D256" s="85">
        <v>0.34</v>
      </c>
      <c r="E256" s="85">
        <v>0.59</v>
      </c>
      <c r="F256" s="9">
        <f t="shared" si="15"/>
        <v>0.24999999999999994</v>
      </c>
    </row>
    <row r="257" spans="1:6" x14ac:dyDescent="0.25">
      <c r="A257" s="178"/>
      <c r="B257" s="18" t="s">
        <v>97</v>
      </c>
      <c r="C257" s="19" t="s">
        <v>257</v>
      </c>
      <c r="D257" s="85">
        <v>2.14</v>
      </c>
      <c r="E257" s="85">
        <v>2.2999999999999998</v>
      </c>
      <c r="F257" s="9">
        <f t="shared" si="15"/>
        <v>0.1599999999999997</v>
      </c>
    </row>
    <row r="258" spans="1:6" x14ac:dyDescent="0.25">
      <c r="A258" s="178"/>
      <c r="B258" s="47" t="s">
        <v>97</v>
      </c>
      <c r="C258" s="45" t="s">
        <v>258</v>
      </c>
      <c r="D258" s="80">
        <v>3.43</v>
      </c>
      <c r="E258" s="80">
        <v>3.52</v>
      </c>
      <c r="F258" s="9">
        <f t="shared" si="15"/>
        <v>8.9999999999999858E-2</v>
      </c>
    </row>
    <row r="259" spans="1:6" x14ac:dyDescent="0.25">
      <c r="A259" s="178"/>
      <c r="B259" s="47" t="s">
        <v>259</v>
      </c>
      <c r="C259" s="45" t="s">
        <v>260</v>
      </c>
      <c r="D259" s="80">
        <v>22.76</v>
      </c>
      <c r="E259" s="80">
        <v>22.84</v>
      </c>
      <c r="F259" s="9">
        <f t="shared" si="15"/>
        <v>7.9999999999998295E-2</v>
      </c>
    </row>
    <row r="260" spans="1:6" x14ac:dyDescent="0.25">
      <c r="A260" s="178"/>
      <c r="B260" s="18" t="s">
        <v>261</v>
      </c>
      <c r="C260" s="19" t="s">
        <v>262</v>
      </c>
      <c r="D260" s="85">
        <v>0.91</v>
      </c>
      <c r="E260" s="85">
        <v>1.07</v>
      </c>
      <c r="F260" s="9">
        <f t="shared" si="15"/>
        <v>0.16000000000000003</v>
      </c>
    </row>
    <row r="261" spans="1:6" x14ac:dyDescent="0.25">
      <c r="A261" s="178"/>
      <c r="B261" s="47" t="s">
        <v>263</v>
      </c>
      <c r="C261" s="45" t="s">
        <v>264</v>
      </c>
      <c r="D261" s="80">
        <v>1.8</v>
      </c>
      <c r="E261" s="80">
        <v>2</v>
      </c>
      <c r="F261" s="9">
        <f t="shared" si="15"/>
        <v>0.19999999999999996</v>
      </c>
    </row>
    <row r="262" spans="1:6" ht="16.5" thickBot="1" x14ac:dyDescent="0.3">
      <c r="A262" s="178"/>
      <c r="B262" s="48" t="s">
        <v>265</v>
      </c>
      <c r="C262" s="49" t="s">
        <v>266</v>
      </c>
      <c r="D262" s="82">
        <v>19.18</v>
      </c>
      <c r="E262" s="82">
        <v>19.239999999999998</v>
      </c>
      <c r="F262" s="25">
        <f t="shared" si="15"/>
        <v>5.9999999999998721E-2</v>
      </c>
    </row>
    <row r="263" spans="1:6" ht="16.5" thickBot="1" x14ac:dyDescent="0.3">
      <c r="A263" s="186" t="s">
        <v>15</v>
      </c>
      <c r="B263" s="187"/>
      <c r="C263" s="187"/>
      <c r="D263" s="187"/>
      <c r="E263" s="188"/>
      <c r="F263" s="26">
        <f>SUM(F250:F262)</f>
        <v>2.9899999999999913</v>
      </c>
    </row>
    <row r="264" spans="1:6" hidden="1" x14ac:dyDescent="0.25">
      <c r="A264" s="189" t="s">
        <v>267</v>
      </c>
      <c r="B264" s="50" t="s">
        <v>109</v>
      </c>
      <c r="C264" s="51" t="s">
        <v>110</v>
      </c>
      <c r="D264" s="52">
        <v>27.46</v>
      </c>
      <c r="E264" s="52">
        <v>27.66</v>
      </c>
      <c r="F264" s="53">
        <f t="shared" ref="F264:F280" si="16">E264-D264</f>
        <v>0.19999999999999929</v>
      </c>
    </row>
    <row r="265" spans="1:6" hidden="1" x14ac:dyDescent="0.25">
      <c r="A265" s="189"/>
      <c r="B265" s="12" t="s">
        <v>109</v>
      </c>
      <c r="C265" s="17" t="s">
        <v>110</v>
      </c>
      <c r="D265" s="9">
        <v>28.18</v>
      </c>
      <c r="E265" s="9">
        <v>28.38</v>
      </c>
      <c r="F265" s="9">
        <f t="shared" si="16"/>
        <v>0.19999999999999929</v>
      </c>
    </row>
    <row r="266" spans="1:6" hidden="1" x14ac:dyDescent="0.25">
      <c r="A266" s="189"/>
      <c r="B266" s="12" t="s">
        <v>109</v>
      </c>
      <c r="C266" s="17" t="s">
        <v>110</v>
      </c>
      <c r="D266" s="9">
        <v>29.4</v>
      </c>
      <c r="E266" s="9">
        <v>29.9</v>
      </c>
      <c r="F266" s="9">
        <f t="shared" si="16"/>
        <v>0.5</v>
      </c>
    </row>
    <row r="267" spans="1:6" hidden="1" x14ac:dyDescent="0.25">
      <c r="A267" s="189"/>
      <c r="B267" s="12" t="s">
        <v>268</v>
      </c>
      <c r="C267" s="17" t="s">
        <v>269</v>
      </c>
      <c r="D267" s="9">
        <v>21.7</v>
      </c>
      <c r="E267" s="9">
        <v>22.5</v>
      </c>
      <c r="F267" s="9">
        <f t="shared" si="16"/>
        <v>0.80000000000000071</v>
      </c>
    </row>
    <row r="268" spans="1:6" hidden="1" x14ac:dyDescent="0.25">
      <c r="A268" s="189"/>
      <c r="B268" s="12" t="s">
        <v>268</v>
      </c>
      <c r="C268" s="17" t="s">
        <v>269</v>
      </c>
      <c r="D268" s="9">
        <v>23.04</v>
      </c>
      <c r="E268" s="9">
        <v>24.643000000000001</v>
      </c>
      <c r="F268" s="9">
        <f t="shared" si="16"/>
        <v>1.6030000000000015</v>
      </c>
    </row>
    <row r="269" spans="1:6" hidden="1" x14ac:dyDescent="0.25">
      <c r="A269" s="189"/>
      <c r="B269" s="12" t="s">
        <v>270</v>
      </c>
      <c r="C269" s="17" t="s">
        <v>271</v>
      </c>
      <c r="D269" s="9">
        <v>0.3</v>
      </c>
      <c r="E269" s="9">
        <v>1</v>
      </c>
      <c r="F269" s="9">
        <f t="shared" si="16"/>
        <v>0.7</v>
      </c>
    </row>
    <row r="270" spans="1:6" hidden="1" x14ac:dyDescent="0.25">
      <c r="A270" s="189"/>
      <c r="B270" s="12" t="s">
        <v>272</v>
      </c>
      <c r="C270" s="17" t="s">
        <v>273</v>
      </c>
      <c r="D270" s="9">
        <v>26.49</v>
      </c>
      <c r="E270" s="9">
        <v>27.452000000000002</v>
      </c>
      <c r="F270" s="9">
        <f t="shared" si="16"/>
        <v>0.9620000000000033</v>
      </c>
    </row>
    <row r="271" spans="1:6" hidden="1" x14ac:dyDescent="0.25">
      <c r="A271" s="189"/>
      <c r="B271" s="12" t="s">
        <v>274</v>
      </c>
      <c r="C271" s="17" t="s">
        <v>275</v>
      </c>
      <c r="D271" s="9">
        <v>4.3099999999999996</v>
      </c>
      <c r="E271" s="9">
        <v>4.51</v>
      </c>
      <c r="F271" s="9">
        <f t="shared" si="16"/>
        <v>0.20000000000000018</v>
      </c>
    </row>
    <row r="272" spans="1:6" hidden="1" x14ac:dyDescent="0.25">
      <c r="A272" s="189"/>
      <c r="B272" s="12" t="s">
        <v>276</v>
      </c>
      <c r="C272" s="17" t="s">
        <v>277</v>
      </c>
      <c r="D272" s="9">
        <v>3.02</v>
      </c>
      <c r="E272" s="9">
        <v>3.17</v>
      </c>
      <c r="F272" s="9">
        <f t="shared" si="16"/>
        <v>0.14999999999999991</v>
      </c>
    </row>
    <row r="273" spans="1:6" hidden="1" x14ac:dyDescent="0.25">
      <c r="A273" s="189"/>
      <c r="B273" s="12" t="s">
        <v>278</v>
      </c>
      <c r="C273" s="17" t="s">
        <v>279</v>
      </c>
      <c r="D273" s="9">
        <v>5.92</v>
      </c>
      <c r="E273" s="9">
        <v>6.04</v>
      </c>
      <c r="F273" s="9">
        <f t="shared" si="16"/>
        <v>0.12000000000000011</v>
      </c>
    </row>
    <row r="274" spans="1:6" hidden="1" x14ac:dyDescent="0.25">
      <c r="A274" s="189"/>
      <c r="B274" s="12" t="s">
        <v>278</v>
      </c>
      <c r="C274" s="17" t="s">
        <v>279</v>
      </c>
      <c r="D274" s="9">
        <v>11.25</v>
      </c>
      <c r="E274" s="9">
        <v>11.95</v>
      </c>
      <c r="F274" s="9">
        <f t="shared" si="16"/>
        <v>0.69999999999999929</v>
      </c>
    </row>
    <row r="275" spans="1:6" hidden="1" x14ac:dyDescent="0.25">
      <c r="A275" s="189"/>
      <c r="B275" s="12" t="s">
        <v>280</v>
      </c>
      <c r="C275" s="17" t="s">
        <v>281</v>
      </c>
      <c r="D275" s="9">
        <v>28.25</v>
      </c>
      <c r="E275" s="9">
        <v>28.97</v>
      </c>
      <c r="F275" s="9">
        <f t="shared" si="16"/>
        <v>0.71999999999999886</v>
      </c>
    </row>
    <row r="276" spans="1:6" hidden="1" x14ac:dyDescent="0.25">
      <c r="A276" s="189"/>
      <c r="B276" s="12" t="s">
        <v>282</v>
      </c>
      <c r="C276" s="17" t="s">
        <v>283</v>
      </c>
      <c r="D276" s="9">
        <v>20.175000000000001</v>
      </c>
      <c r="E276" s="9">
        <v>20.875</v>
      </c>
      <c r="F276" s="9">
        <f t="shared" si="16"/>
        <v>0.69999999999999929</v>
      </c>
    </row>
    <row r="277" spans="1:6" hidden="1" x14ac:dyDescent="0.25">
      <c r="A277" s="220"/>
      <c r="B277" s="18" t="s">
        <v>284</v>
      </c>
      <c r="C277" s="19" t="s">
        <v>285</v>
      </c>
      <c r="D277" s="85">
        <v>9.6</v>
      </c>
      <c r="E277" s="85">
        <v>10</v>
      </c>
      <c r="F277" s="9">
        <f t="shared" si="16"/>
        <v>0.40000000000000036</v>
      </c>
    </row>
    <row r="278" spans="1:6" hidden="1" x14ac:dyDescent="0.25">
      <c r="A278" s="220"/>
      <c r="B278" s="18" t="s">
        <v>286</v>
      </c>
      <c r="C278" s="19" t="s">
        <v>287</v>
      </c>
      <c r="D278" s="85">
        <v>12.2</v>
      </c>
      <c r="E278" s="85">
        <v>12.9</v>
      </c>
      <c r="F278" s="9">
        <f t="shared" si="16"/>
        <v>0.70000000000000107</v>
      </c>
    </row>
    <row r="279" spans="1:6" hidden="1" x14ac:dyDescent="0.25">
      <c r="A279" s="220"/>
      <c r="B279" s="18" t="s">
        <v>286</v>
      </c>
      <c r="C279" s="19" t="s">
        <v>287</v>
      </c>
      <c r="D279" s="85">
        <v>22.5</v>
      </c>
      <c r="E279" s="85">
        <v>24.2</v>
      </c>
      <c r="F279" s="9">
        <f t="shared" si="16"/>
        <v>1.6999999999999993</v>
      </c>
    </row>
    <row r="280" spans="1:6" ht="16.5" hidden="1" thickBot="1" x14ac:dyDescent="0.3">
      <c r="A280" s="220"/>
      <c r="B280" s="13" t="s">
        <v>288</v>
      </c>
      <c r="C280" s="35" t="s">
        <v>289</v>
      </c>
      <c r="D280" s="90">
        <v>4.1360000000000001</v>
      </c>
      <c r="E280" s="90">
        <v>4.3360000000000003</v>
      </c>
      <c r="F280" s="25">
        <f t="shared" si="16"/>
        <v>0.20000000000000018</v>
      </c>
    </row>
    <row r="281" spans="1:6" ht="16.5" hidden="1" thickBot="1" x14ac:dyDescent="0.3">
      <c r="A281" s="221" t="s">
        <v>15</v>
      </c>
      <c r="B281" s="222"/>
      <c r="C281" s="222"/>
      <c r="D281" s="222"/>
      <c r="E281" s="223"/>
      <c r="F281" s="54">
        <f>SUM(F264:F280)</f>
        <v>10.555000000000003</v>
      </c>
    </row>
    <row r="282" spans="1:6" x14ac:dyDescent="0.25">
      <c r="A282" s="238" t="s">
        <v>290</v>
      </c>
      <c r="B282" s="91" t="s">
        <v>291</v>
      </c>
      <c r="C282" s="92" t="s">
        <v>292</v>
      </c>
      <c r="D282" s="93">
        <v>23</v>
      </c>
      <c r="E282" s="93">
        <v>23.3</v>
      </c>
      <c r="F282" s="93">
        <f t="shared" ref="F282:F286" si="17">E282-D282</f>
        <v>0.30000000000000071</v>
      </c>
    </row>
    <row r="283" spans="1:6" x14ac:dyDescent="0.25">
      <c r="A283" s="238"/>
      <c r="B283" s="91" t="s">
        <v>293</v>
      </c>
      <c r="C283" s="92" t="s">
        <v>294</v>
      </c>
      <c r="D283" s="93">
        <v>1.3</v>
      </c>
      <c r="E283" s="93">
        <v>1.8</v>
      </c>
      <c r="F283" s="93">
        <f t="shared" si="17"/>
        <v>0.5</v>
      </c>
    </row>
    <row r="284" spans="1:6" x14ac:dyDescent="0.25">
      <c r="A284" s="238"/>
      <c r="B284" s="91" t="s">
        <v>295</v>
      </c>
      <c r="C284" s="92" t="s">
        <v>296</v>
      </c>
      <c r="D284" s="93">
        <v>1</v>
      </c>
      <c r="E284" s="93">
        <v>1.5</v>
      </c>
      <c r="F284" s="93">
        <f t="shared" si="17"/>
        <v>0.5</v>
      </c>
    </row>
    <row r="285" spans="1:6" x14ac:dyDescent="0.25">
      <c r="A285" s="238"/>
      <c r="B285" s="91" t="s">
        <v>297</v>
      </c>
      <c r="C285" s="92" t="s">
        <v>298</v>
      </c>
      <c r="D285" s="80">
        <v>4.7</v>
      </c>
      <c r="E285" s="80">
        <v>5.0999999999999996</v>
      </c>
      <c r="F285" s="93">
        <f t="shared" si="17"/>
        <v>0.39999999999999947</v>
      </c>
    </row>
    <row r="286" spans="1:6" ht="16.5" thickBot="1" x14ac:dyDescent="0.3">
      <c r="A286" s="238"/>
      <c r="B286" s="94" t="s">
        <v>299</v>
      </c>
      <c r="C286" s="95" t="s">
        <v>300</v>
      </c>
      <c r="D286" s="82">
        <v>3</v>
      </c>
      <c r="E286" s="82">
        <v>3.3</v>
      </c>
      <c r="F286" s="96">
        <f t="shared" si="17"/>
        <v>0.29999999999999982</v>
      </c>
    </row>
    <row r="287" spans="1:6" ht="16.5" thickBot="1" x14ac:dyDescent="0.3">
      <c r="A287" s="239" t="s">
        <v>15</v>
      </c>
      <c r="B287" s="240"/>
      <c r="C287" s="240"/>
      <c r="D287" s="240"/>
      <c r="E287" s="241"/>
      <c r="F287" s="97">
        <f>SUM(F282:F286)</f>
        <v>2</v>
      </c>
    </row>
    <row r="288" spans="1:6" hidden="1" x14ac:dyDescent="0.25">
      <c r="A288" s="242" t="s">
        <v>301</v>
      </c>
      <c r="B288" s="103" t="s">
        <v>302</v>
      </c>
      <c r="C288" s="128" t="s">
        <v>303</v>
      </c>
      <c r="D288" s="104">
        <v>24.42</v>
      </c>
      <c r="E288" s="105">
        <v>24.68</v>
      </c>
      <c r="F288" s="106">
        <f t="shared" ref="F288:F299" si="18">E288-D288</f>
        <v>0.25999999999999801</v>
      </c>
    </row>
    <row r="289" spans="1:6" hidden="1" x14ac:dyDescent="0.25">
      <c r="A289" s="243"/>
      <c r="B289" s="98" t="s">
        <v>304</v>
      </c>
      <c r="C289" s="129" t="s">
        <v>305</v>
      </c>
      <c r="D289" s="101">
        <v>1</v>
      </c>
      <c r="E289" s="101">
        <v>1.35</v>
      </c>
      <c r="F289" s="102">
        <f t="shared" si="18"/>
        <v>0.35000000000000009</v>
      </c>
    </row>
    <row r="290" spans="1:6" hidden="1" x14ac:dyDescent="0.25">
      <c r="A290" s="243"/>
      <c r="B290" s="98" t="s">
        <v>306</v>
      </c>
      <c r="C290" s="129" t="s">
        <v>307</v>
      </c>
      <c r="D290" s="100">
        <v>0.18</v>
      </c>
      <c r="E290" s="101">
        <v>0.45</v>
      </c>
      <c r="F290" s="102">
        <f t="shared" si="18"/>
        <v>0.27</v>
      </c>
    </row>
    <row r="291" spans="1:6" hidden="1" x14ac:dyDescent="0.25">
      <c r="A291" s="243"/>
      <c r="B291" s="98" t="s">
        <v>308</v>
      </c>
      <c r="C291" s="129" t="s">
        <v>309</v>
      </c>
      <c r="D291" s="101">
        <v>0.13</v>
      </c>
      <c r="E291" s="101">
        <v>0.48</v>
      </c>
      <c r="F291" s="102">
        <f t="shared" si="18"/>
        <v>0.35</v>
      </c>
    </row>
    <row r="292" spans="1:6" hidden="1" x14ac:dyDescent="0.25">
      <c r="A292" s="243"/>
      <c r="B292" s="99" t="s">
        <v>310</v>
      </c>
      <c r="C292" s="129" t="s">
        <v>311</v>
      </c>
      <c r="D292" s="101">
        <v>17.77</v>
      </c>
      <c r="E292" s="101">
        <v>18.2</v>
      </c>
      <c r="F292" s="102">
        <f t="shared" si="18"/>
        <v>0.42999999999999972</v>
      </c>
    </row>
    <row r="293" spans="1:6" hidden="1" x14ac:dyDescent="0.25">
      <c r="A293" s="243"/>
      <c r="B293" s="99" t="s">
        <v>312</v>
      </c>
      <c r="C293" s="129" t="s">
        <v>313</v>
      </c>
      <c r="D293" s="101">
        <v>2.35</v>
      </c>
      <c r="E293" s="101">
        <v>2.7</v>
      </c>
      <c r="F293" s="102">
        <f t="shared" si="18"/>
        <v>0.35000000000000009</v>
      </c>
    </row>
    <row r="294" spans="1:6" hidden="1" x14ac:dyDescent="0.25">
      <c r="A294" s="243"/>
      <c r="B294" s="99" t="s">
        <v>312</v>
      </c>
      <c r="C294" s="129" t="s">
        <v>313</v>
      </c>
      <c r="D294" s="100">
        <v>4.4000000000000004</v>
      </c>
      <c r="E294" s="101">
        <v>4.6500000000000004</v>
      </c>
      <c r="F294" s="101">
        <f t="shared" si="18"/>
        <v>0.25</v>
      </c>
    </row>
    <row r="295" spans="1:6" hidden="1" x14ac:dyDescent="0.25">
      <c r="A295" s="243"/>
      <c r="B295" s="98" t="s">
        <v>314</v>
      </c>
      <c r="C295" s="129" t="s">
        <v>315</v>
      </c>
      <c r="D295" s="101">
        <v>4.3499999999999996</v>
      </c>
      <c r="E295" s="101">
        <v>4.78</v>
      </c>
      <c r="F295" s="102">
        <f t="shared" si="18"/>
        <v>0.4300000000000006</v>
      </c>
    </row>
    <row r="296" spans="1:6" hidden="1" x14ac:dyDescent="0.25">
      <c r="A296" s="243"/>
      <c r="B296" s="98" t="s">
        <v>316</v>
      </c>
      <c r="C296" s="129" t="s">
        <v>317</v>
      </c>
      <c r="D296" s="101">
        <v>2.98</v>
      </c>
      <c r="E296" s="101">
        <v>3.15</v>
      </c>
      <c r="F296" s="102">
        <f t="shared" si="18"/>
        <v>0.16999999999999993</v>
      </c>
    </row>
    <row r="297" spans="1:6" hidden="1" x14ac:dyDescent="0.25">
      <c r="A297" s="243"/>
      <c r="B297" s="98" t="s">
        <v>318</v>
      </c>
      <c r="C297" s="129" t="s">
        <v>319</v>
      </c>
      <c r="D297" s="100">
        <v>1.65</v>
      </c>
      <c r="E297" s="101">
        <v>2.2000000000000002</v>
      </c>
      <c r="F297" s="102">
        <f t="shared" si="18"/>
        <v>0.55000000000000027</v>
      </c>
    </row>
    <row r="298" spans="1:6" hidden="1" x14ac:dyDescent="0.25">
      <c r="A298" s="243"/>
      <c r="B298" s="98" t="s">
        <v>318</v>
      </c>
      <c r="C298" s="129" t="s">
        <v>319</v>
      </c>
      <c r="D298" s="100">
        <v>4.34</v>
      </c>
      <c r="E298" s="101">
        <v>4.5</v>
      </c>
      <c r="F298" s="102">
        <f t="shared" si="18"/>
        <v>0.16000000000000014</v>
      </c>
    </row>
    <row r="299" spans="1:6" ht="16.5" hidden="1" thickBot="1" x14ac:dyDescent="0.3">
      <c r="A299" s="244"/>
      <c r="B299" s="107" t="s">
        <v>320</v>
      </c>
      <c r="C299" s="130" t="s">
        <v>321</v>
      </c>
      <c r="D299" s="108">
        <v>28.66</v>
      </c>
      <c r="E299" s="109">
        <v>28.96</v>
      </c>
      <c r="F299" s="110">
        <f t="shared" si="18"/>
        <v>0.30000000000000071</v>
      </c>
    </row>
    <row r="300" spans="1:6" ht="16.5" hidden="1" thickBot="1" x14ac:dyDescent="0.3">
      <c r="A300" s="228" t="s">
        <v>15</v>
      </c>
      <c r="B300" s="229"/>
      <c r="C300" s="229"/>
      <c r="D300" s="229"/>
      <c r="E300" s="230"/>
      <c r="F300" s="26">
        <f>SUM(F288:F299)</f>
        <v>3.8699999999999997</v>
      </c>
    </row>
    <row r="301" spans="1:6" hidden="1" x14ac:dyDescent="0.25">
      <c r="A301" s="235" t="s">
        <v>326</v>
      </c>
      <c r="B301" s="111" t="s">
        <v>322</v>
      </c>
      <c r="C301" s="131" t="s">
        <v>323</v>
      </c>
      <c r="D301" s="112">
        <v>9</v>
      </c>
      <c r="E301" s="112">
        <v>9.3000000000000007</v>
      </c>
      <c r="F301" s="112">
        <f>E301-D301</f>
        <v>0.30000000000000071</v>
      </c>
    </row>
    <row r="302" spans="1:6" hidden="1" x14ac:dyDescent="0.25">
      <c r="A302" s="236"/>
      <c r="B302" s="111" t="s">
        <v>324</v>
      </c>
      <c r="C302" s="131" t="s">
        <v>325</v>
      </c>
      <c r="D302" s="112">
        <v>0.55000000000000004</v>
      </c>
      <c r="E302" s="112">
        <v>0.77</v>
      </c>
      <c r="F302" s="112">
        <f t="shared" ref="F302" si="19">E302-D302</f>
        <v>0.21999999999999997</v>
      </c>
    </row>
    <row r="303" spans="1:6" hidden="1" x14ac:dyDescent="0.25">
      <c r="A303" s="236"/>
      <c r="B303" s="111" t="s">
        <v>324</v>
      </c>
      <c r="C303" s="131" t="s">
        <v>325</v>
      </c>
      <c r="D303" s="112">
        <v>1.1100000000000001</v>
      </c>
      <c r="E303" s="112">
        <v>1.41</v>
      </c>
      <c r="F303" s="112">
        <f>E303-D303</f>
        <v>0.29999999999999982</v>
      </c>
    </row>
    <row r="304" spans="1:6" ht="16.5" hidden="1" thickBot="1" x14ac:dyDescent="0.3">
      <c r="A304" s="237"/>
      <c r="B304" s="111" t="s">
        <v>324</v>
      </c>
      <c r="C304" s="131" t="s">
        <v>325</v>
      </c>
      <c r="D304" s="112">
        <v>1.8</v>
      </c>
      <c r="E304" s="112">
        <v>2.2000000000000002</v>
      </c>
      <c r="F304" s="112">
        <f>E304-D304</f>
        <v>0.40000000000000013</v>
      </c>
    </row>
    <row r="305" spans="1:6" ht="16.5" hidden="1" thickBot="1" x14ac:dyDescent="0.3">
      <c r="A305" s="232" t="s">
        <v>15</v>
      </c>
      <c r="B305" s="233"/>
      <c r="C305" s="233"/>
      <c r="D305" s="233"/>
      <c r="E305" s="234"/>
      <c r="F305" s="54">
        <f>SUM(F301:F304)</f>
        <v>1.2200000000000006</v>
      </c>
    </row>
    <row r="306" spans="1:6" hidden="1" x14ac:dyDescent="0.25">
      <c r="A306" s="171" t="s">
        <v>331</v>
      </c>
      <c r="B306" s="115" t="s">
        <v>327</v>
      </c>
      <c r="C306" s="124" t="s">
        <v>328</v>
      </c>
      <c r="D306" s="140">
        <v>5.95</v>
      </c>
      <c r="E306" s="140">
        <v>6.9</v>
      </c>
      <c r="F306" s="140">
        <f>E306-D306</f>
        <v>0.95000000000000018</v>
      </c>
    </row>
    <row r="307" spans="1:6" hidden="1" x14ac:dyDescent="0.25">
      <c r="A307" s="172"/>
      <c r="B307" s="116" t="s">
        <v>327</v>
      </c>
      <c r="C307" s="125" t="s">
        <v>328</v>
      </c>
      <c r="D307" s="141">
        <v>7.3</v>
      </c>
      <c r="E307" s="141">
        <v>7.7</v>
      </c>
      <c r="F307" s="141">
        <f t="shared" ref="F307:F308" si="20">E307-D307</f>
        <v>0.40000000000000036</v>
      </c>
    </row>
    <row r="308" spans="1:6" ht="16.5" hidden="1" thickBot="1" x14ac:dyDescent="0.3">
      <c r="A308" s="173"/>
      <c r="B308" s="117" t="s">
        <v>329</v>
      </c>
      <c r="C308" s="132" t="s">
        <v>330</v>
      </c>
      <c r="D308" s="142">
        <v>10.199999999999999</v>
      </c>
      <c r="E308" s="142">
        <v>12.3</v>
      </c>
      <c r="F308" s="142">
        <f t="shared" si="20"/>
        <v>2.1000000000000014</v>
      </c>
    </row>
    <row r="309" spans="1:6" ht="16.5" hidden="1" thickBot="1" x14ac:dyDescent="0.3">
      <c r="A309" s="232" t="s">
        <v>15</v>
      </c>
      <c r="B309" s="233"/>
      <c r="C309" s="233"/>
      <c r="D309" s="233"/>
      <c r="E309" s="234"/>
      <c r="F309" s="54">
        <f>SUM(F306:F308)</f>
        <v>3.450000000000002</v>
      </c>
    </row>
    <row r="310" spans="1:6" hidden="1" x14ac:dyDescent="0.25">
      <c r="A310" s="231" t="s">
        <v>332</v>
      </c>
      <c r="B310" s="47" t="s">
        <v>333</v>
      </c>
      <c r="C310" s="45" t="s">
        <v>334</v>
      </c>
      <c r="D310" s="93">
        <v>28.356999999999999</v>
      </c>
      <c r="E310" s="93">
        <v>30</v>
      </c>
      <c r="F310" s="93">
        <f>E310-D310</f>
        <v>1.6430000000000007</v>
      </c>
    </row>
    <row r="311" spans="1:6" hidden="1" x14ac:dyDescent="0.25">
      <c r="A311" s="231"/>
      <c r="B311" s="47" t="s">
        <v>333</v>
      </c>
      <c r="C311" s="45" t="s">
        <v>334</v>
      </c>
      <c r="D311" s="93">
        <v>33.18</v>
      </c>
      <c r="E311" s="93">
        <v>33.33</v>
      </c>
      <c r="F311" s="93">
        <f>E311-D311</f>
        <v>0.14999999999999858</v>
      </c>
    </row>
    <row r="312" spans="1:6" hidden="1" x14ac:dyDescent="0.25">
      <c r="A312" s="231"/>
      <c r="B312" s="47" t="s">
        <v>335</v>
      </c>
      <c r="C312" s="118" t="s">
        <v>336</v>
      </c>
      <c r="D312" s="93">
        <v>44.9</v>
      </c>
      <c r="E312" s="93">
        <v>46.73</v>
      </c>
      <c r="F312" s="93">
        <f t="shared" ref="F312:F323" si="21">E312-D312</f>
        <v>1.8299999999999983</v>
      </c>
    </row>
    <row r="313" spans="1:6" hidden="1" x14ac:dyDescent="0.25">
      <c r="A313" s="231"/>
      <c r="B313" s="47" t="s">
        <v>337</v>
      </c>
      <c r="C313" s="45" t="s">
        <v>338</v>
      </c>
      <c r="D313" s="93">
        <v>0</v>
      </c>
      <c r="E313" s="93">
        <v>0.45</v>
      </c>
      <c r="F313" s="93">
        <f t="shared" si="21"/>
        <v>0.45</v>
      </c>
    </row>
    <row r="314" spans="1:6" hidden="1" x14ac:dyDescent="0.25">
      <c r="A314" s="231"/>
      <c r="B314" s="47" t="s">
        <v>339</v>
      </c>
      <c r="C314" s="45" t="s">
        <v>340</v>
      </c>
      <c r="D314" s="93">
        <v>5.5</v>
      </c>
      <c r="E314" s="93">
        <v>6</v>
      </c>
      <c r="F314" s="93">
        <f t="shared" si="21"/>
        <v>0.5</v>
      </c>
    </row>
    <row r="315" spans="1:6" hidden="1" x14ac:dyDescent="0.25">
      <c r="A315" s="231"/>
      <c r="B315" s="47" t="s">
        <v>339</v>
      </c>
      <c r="C315" s="45" t="s">
        <v>340</v>
      </c>
      <c r="D315" s="93">
        <v>8.6</v>
      </c>
      <c r="E315" s="93">
        <v>9.5</v>
      </c>
      <c r="F315" s="93">
        <f t="shared" si="21"/>
        <v>0.90000000000000036</v>
      </c>
    </row>
    <row r="316" spans="1:6" hidden="1" x14ac:dyDescent="0.25">
      <c r="A316" s="231"/>
      <c r="B316" s="47" t="s">
        <v>341</v>
      </c>
      <c r="C316" s="45" t="s">
        <v>342</v>
      </c>
      <c r="D316" s="93">
        <v>0.23499999999999999</v>
      </c>
      <c r="E316" s="93">
        <v>1.19</v>
      </c>
      <c r="F316" s="93">
        <f t="shared" si="21"/>
        <v>0.95499999999999996</v>
      </c>
    </row>
    <row r="317" spans="1:6" hidden="1" x14ac:dyDescent="0.25">
      <c r="A317" s="231"/>
      <c r="B317" s="47" t="s">
        <v>341</v>
      </c>
      <c r="C317" s="45" t="s">
        <v>342</v>
      </c>
      <c r="D317" s="93">
        <v>2.4</v>
      </c>
      <c r="E317" s="93">
        <v>3</v>
      </c>
      <c r="F317" s="93">
        <f t="shared" si="21"/>
        <v>0.60000000000000009</v>
      </c>
    </row>
    <row r="318" spans="1:6" hidden="1" x14ac:dyDescent="0.25">
      <c r="A318" s="231"/>
      <c r="B318" s="47" t="s">
        <v>343</v>
      </c>
      <c r="C318" s="45" t="s">
        <v>344</v>
      </c>
      <c r="D318" s="20">
        <v>10.55</v>
      </c>
      <c r="E318" s="20">
        <v>11.05</v>
      </c>
      <c r="F318" s="93">
        <f t="shared" si="21"/>
        <v>0.5</v>
      </c>
    </row>
    <row r="319" spans="1:6" hidden="1" x14ac:dyDescent="0.25">
      <c r="A319" s="231"/>
      <c r="B319" s="47" t="s">
        <v>343</v>
      </c>
      <c r="C319" s="45" t="s">
        <v>344</v>
      </c>
      <c r="D319" s="20">
        <v>11.35</v>
      </c>
      <c r="E319" s="20">
        <v>11.75</v>
      </c>
      <c r="F319" s="93">
        <f t="shared" si="21"/>
        <v>0.40000000000000036</v>
      </c>
    </row>
    <row r="320" spans="1:6" hidden="1" x14ac:dyDescent="0.25">
      <c r="A320" s="231"/>
      <c r="B320" s="47" t="s">
        <v>343</v>
      </c>
      <c r="C320" s="45" t="s">
        <v>344</v>
      </c>
      <c r="D320" s="20">
        <v>12</v>
      </c>
      <c r="E320" s="20">
        <v>12.2</v>
      </c>
      <c r="F320" s="93">
        <f t="shared" si="21"/>
        <v>0.19999999999999929</v>
      </c>
    </row>
    <row r="321" spans="1:8" hidden="1" x14ac:dyDescent="0.25">
      <c r="A321" s="231"/>
      <c r="B321" s="47" t="s">
        <v>343</v>
      </c>
      <c r="C321" s="45" t="s">
        <v>344</v>
      </c>
      <c r="D321" s="20">
        <v>12.55</v>
      </c>
      <c r="E321" s="20">
        <v>13.15</v>
      </c>
      <c r="F321" s="93">
        <f t="shared" si="21"/>
        <v>0.59999999999999964</v>
      </c>
    </row>
    <row r="322" spans="1:8" hidden="1" x14ac:dyDescent="0.25">
      <c r="A322" s="231"/>
      <c r="B322" s="47" t="s">
        <v>343</v>
      </c>
      <c r="C322" s="45" t="s">
        <v>344</v>
      </c>
      <c r="D322" s="20">
        <v>13.4</v>
      </c>
      <c r="E322" s="20">
        <v>13.9</v>
      </c>
      <c r="F322" s="93">
        <f t="shared" si="21"/>
        <v>0.5</v>
      </c>
    </row>
    <row r="323" spans="1:8" ht="16.5" hidden="1" thickBot="1" x14ac:dyDescent="0.3">
      <c r="A323" s="177"/>
      <c r="B323" s="48" t="s">
        <v>343</v>
      </c>
      <c r="C323" s="49" t="s">
        <v>344</v>
      </c>
      <c r="D323" s="36">
        <v>14.05</v>
      </c>
      <c r="E323" s="36">
        <v>14.18</v>
      </c>
      <c r="F323" s="96">
        <f t="shared" si="21"/>
        <v>0.12999999999999901</v>
      </c>
    </row>
    <row r="324" spans="1:8" ht="16.5" hidden="1" thickBot="1" x14ac:dyDescent="0.3">
      <c r="A324" s="183" t="s">
        <v>15</v>
      </c>
      <c r="B324" s="184"/>
      <c r="C324" s="184"/>
      <c r="D324" s="184"/>
      <c r="E324" s="185"/>
      <c r="F324" s="119">
        <f>SUM(F310:F323)</f>
        <v>9.357999999999997</v>
      </c>
    </row>
    <row r="325" spans="1:8" ht="16.5" hidden="1" thickBot="1" x14ac:dyDescent="0.3"/>
    <row r="326" spans="1:8" ht="16.5" hidden="1" thickBot="1" x14ac:dyDescent="0.3">
      <c r="A326" s="183" t="s">
        <v>345</v>
      </c>
      <c r="B326" s="184"/>
      <c r="C326" s="184"/>
      <c r="D326" s="184"/>
      <c r="E326" s="185"/>
      <c r="F326" s="119">
        <f>F13+F59+F63+F81+F90+F94+F108+F118+F127+F137+F155+F186+F193+F207+F238+F246+F249+F263+F281+F287+F300+F305+F309+F324</f>
        <v>143.92499999999995</v>
      </c>
      <c r="G326" s="143"/>
      <c r="H326" s="144"/>
    </row>
  </sheetData>
  <mergeCells count="59">
    <mergeCell ref="A127:E127"/>
    <mergeCell ref="A326:E326"/>
    <mergeCell ref="A324:E324"/>
    <mergeCell ref="A300:E300"/>
    <mergeCell ref="A249:E249"/>
    <mergeCell ref="A246:E246"/>
    <mergeCell ref="A310:A323"/>
    <mergeCell ref="A305:E305"/>
    <mergeCell ref="A301:A304"/>
    <mergeCell ref="A306:A308"/>
    <mergeCell ref="A309:E309"/>
    <mergeCell ref="A282:A286"/>
    <mergeCell ref="A287:E287"/>
    <mergeCell ref="A288:A299"/>
    <mergeCell ref="A250:A262"/>
    <mergeCell ref="A263:E263"/>
    <mergeCell ref="A264:A280"/>
    <mergeCell ref="A281:E281"/>
    <mergeCell ref="A239:A245"/>
    <mergeCell ref="A247:A248"/>
    <mergeCell ref="A193:E193"/>
    <mergeCell ref="A238:E238"/>
    <mergeCell ref="A128:A136"/>
    <mergeCell ref="A137:E137"/>
    <mergeCell ref="A194:A206"/>
    <mergeCell ref="A207:E207"/>
    <mergeCell ref="A208:A237"/>
    <mergeCell ref="A187:A192"/>
    <mergeCell ref="A156:A185"/>
    <mergeCell ref="A186:E186"/>
    <mergeCell ref="A138:A154"/>
    <mergeCell ref="A155:E155"/>
    <mergeCell ref="A5:A12"/>
    <mergeCell ref="A13:E13"/>
    <mergeCell ref="B41:B57"/>
    <mergeCell ref="C41:C57"/>
    <mergeCell ref="A14:A58"/>
    <mergeCell ref="B14:B32"/>
    <mergeCell ref="C14:C32"/>
    <mergeCell ref="B36:B37"/>
    <mergeCell ref="C36:C37"/>
    <mergeCell ref="A1:G1"/>
    <mergeCell ref="D3:F3"/>
    <mergeCell ref="C3:C4"/>
    <mergeCell ref="A3:A4"/>
    <mergeCell ref="B3:B4"/>
    <mergeCell ref="A59:E59"/>
    <mergeCell ref="A60:A62"/>
    <mergeCell ref="A63:E63"/>
    <mergeCell ref="A119:A126"/>
    <mergeCell ref="A95:A107"/>
    <mergeCell ref="A64:A80"/>
    <mergeCell ref="A81:E81"/>
    <mergeCell ref="A108:E108"/>
    <mergeCell ref="A118:E118"/>
    <mergeCell ref="A109:A117"/>
    <mergeCell ref="A91:A93"/>
    <mergeCell ref="A82:A89"/>
    <mergeCell ref="A90:E90"/>
  </mergeCells>
  <pageMargins left="0.70866141732283472" right="0.70866141732283472" top="0.74803149606299213" bottom="0.74803149606299213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Nartiss</dc:creator>
  <cp:lastModifiedBy>Ieva Niedra</cp:lastModifiedBy>
  <cp:lastPrinted>2018-06-06T11:06:32Z</cp:lastPrinted>
  <dcterms:created xsi:type="dcterms:W3CDTF">2015-10-07T06:23:20Z</dcterms:created>
  <dcterms:modified xsi:type="dcterms:W3CDTF">2019-05-03T06:35:12Z</dcterms:modified>
</cp:coreProperties>
</file>