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75" windowWidth="15480" windowHeight="11520" activeTab="0"/>
  </bookViews>
  <sheets>
    <sheet name="iestad.vedl." sheetId="1" r:id="rId1"/>
  </sheets>
  <definedNames/>
  <calcPr fullCalcOnLoad="1"/>
</workbook>
</file>

<file path=xl/sharedStrings.xml><?xml version="1.0" encoding="utf-8"?>
<sst xmlns="http://schemas.openxmlformats.org/spreadsheetml/2006/main" count="634" uniqueCount="626">
  <si>
    <t> 7700</t>
  </si>
  <si>
    <t> Starptautiskā sadarbība</t>
  </si>
  <si>
    <t> 7710</t>
  </si>
  <si>
    <t> Biedru naudas un dalības maksa starptautiskajās institūcijās</t>
  </si>
  <si>
    <t> 7711</t>
  </si>
  <si>
    <t> Biedru naudas un dalības maksa Eiropas Savienības starptautiskajās institūcijās, izņemot kodā 7714 iekļaujamās izmaksas</t>
  </si>
  <si>
    <t> 7712</t>
  </si>
  <si>
    <t> Biedru naudas un dalības maksa pārējās starptautiskajās institūcijās, izņemot kodā 7715 iekļaujamās iemaksas</t>
  </si>
  <si>
    <t> 7713</t>
  </si>
  <si>
    <t> Iemaksas NATO budžetā</t>
  </si>
  <si>
    <t> 7714</t>
  </si>
  <si>
    <t> Iemaksas Eiropas Savienības starptautisko institūciju kapitālā</t>
  </si>
  <si>
    <t> 7715</t>
  </si>
  <si>
    <t> Iemaksas pārējo starptautisko institūciju kapitālā</t>
  </si>
  <si>
    <t> 7720</t>
  </si>
  <si>
    <t> Pārējie pārskaitījumi ārvalstīm</t>
  </si>
  <si>
    <t>5000; 9000</t>
  </si>
  <si>
    <t xml:space="preserve">Kapitālie izdevumi </t>
  </si>
  <si>
    <t> Pamatkapitāla veidošana</t>
  </si>
  <si>
    <t> 5100</t>
  </si>
  <si>
    <t> Nemateriālie ieguldījumi</t>
  </si>
  <si>
    <t> 5110</t>
  </si>
  <si>
    <t> Attīstības pasākumi un programmas</t>
  </si>
  <si>
    <t xml:space="preserve"> Licences, koncesijas un patenti, preču zīmes un līdzīgas tiesības</t>
  </si>
  <si>
    <t> 5121</t>
  </si>
  <si>
    <t> Datorprogrammas</t>
  </si>
  <si>
    <t> 5129</t>
  </si>
  <si>
    <t>No valsts budžeta daļēji finansētas atvasinātas publiskas personas (izņemot pašvaldības) saņemtie transferti</t>
  </si>
  <si>
    <t>No valsts budžeta daļēji finansētas atvasinātas publiskas personas (izņemot pašvaldības) saņemtie transferti no ministrijas vai centrālās valsts iestādes valsts pamatbudžeta, kuras konstitucionālās padotībā tā atrodas</t>
  </si>
  <si>
    <t>No valsts budžeta daļēji finansētas atvasinātas publiskas personas (izņemot pašvaldības) saņemtie transferti no citas ministrijas vai centrālās valsts iestādes</t>
  </si>
  <si>
    <t>  Ieņēmumi no citu Eiropas Savienības politiku instrumentu līdzfinansēto projektu un pasākumu īstenošanas un citu valsts finanšu palīdzības programmu īstenošanas</t>
  </si>
  <si>
    <t xml:space="preserve">  Budžeta iestādes saņemtā palīdzība  no apdrošināšanas sabiedrības par bojātu nekustamo īpašumu un kustamo mantu, t.sk.autoavārijā cietušu automašīnu </t>
  </si>
  <si>
    <t>Budžeta iestāžu ieņēmumi no valsts rezervju materiālo vērtību realizācijas</t>
  </si>
  <si>
    <t>  Ārvalstu finanšu palīdzības atmaksām valsts pamatbudžetā</t>
  </si>
  <si>
    <t>  Ieņēmumi par telpu nomu </t>
  </si>
  <si>
    <t> Ieņēmumi par pārējiem budžeta iestāžu sniegtajiem maksas pakalpojumiem</t>
  </si>
  <si>
    <t>Valsts budžeta mērķdotācija kapitālajiem izdevumiem pašvaldībām</t>
  </si>
  <si>
    <t>Valsts budžeta mērķdotācija kapitālajiem izdevumiem pašvaldībām ES vai ārējo ārvalstu politiku instrumentu līdzfinansēto projektu un (vai) pasākumu īstenošanai</t>
  </si>
  <si>
    <t> Valsts budžeta un pašvaldību budžetu transferti un mērķdotācijas kapitālajiem izdevumiem</t>
  </si>
  <si>
    <t> Bibliotēku krājumi</t>
  </si>
  <si>
    <t> Pamatlīdzekļu izveidošana un nepabeigtā būvniecība</t>
  </si>
  <si>
    <t>Izdevumi no kapitāla daļu pārdošanas un pārvērtēšanas, vērtspapīru tirdzniecības un pārvērtēšanas, un izdevumi par kapitāla daļu iegādi</t>
  </si>
  <si>
    <t>Izdevumi no kapitāla daļu pārdošanas un vērtspapīru tirdzniecību</t>
  </si>
  <si>
    <t>Izdevumi no kapitāla daļu un vērtspapīru pārvērtēšanu un izdevumi par ieguldījumu radnieciskajās un asociētajās kapitālsabiedrībās pārvērtēšanu</t>
  </si>
  <si>
    <t>Valsts budžeta transferti, dotācijas un mērķdotācijas pašvaldībām uzturēšanas izdevumiem , pašu resursi, starptautiskā sadarbība</t>
  </si>
  <si>
    <t> Subsīdijas un dotācijas komersantiem, biedrībām un nodibinājumiem, izņemot lauksaimniecības ražošanu</t>
  </si>
  <si>
    <t> Subsīdijas valsts un pašvaldību komersantiem, kuras nav attiecināmas uz kodu 3240</t>
  </si>
  <si>
    <t> Subsīdijas komersantiem</t>
  </si>
  <si>
    <t> Subsīdijas biedrībām un nodibinājumiem ( t.sk. reliģiskām organizācijām)</t>
  </si>
  <si>
    <t> Subsīdijas un dotācijas komersantiem, biedrībām un nodibinājumiem ES palīdzības programmu, ES politiku instrumentu un pārejo ārvalstu finanšu instrumentu līdzfinansēto projektu un (vai) pasākumu ietvaros</t>
  </si>
  <si>
    <t> Subsīdijas un dotācijas komersantiem, biedrībām un nodibinājumiem pārējo ārvalstu finanšu palīdzības līdzfinansēto programmu, projektu  un (vai) pasākumu ietvaros</t>
  </si>
  <si>
    <t> Atmaksa institūcijām par ES politiku instrumentu un pārējās ārvalstu finanšu projektu īstenošanu</t>
  </si>
  <si>
    <t>Atmaksa valsts budžetam no valsts budžeta iestāžu valsts budžeta līdzekļiem un pašvaldību budžetu līdzekļiem vai ārvalstu finanšu palīdzības līdzekļu atlikumiem par iepriekšējos budžeta periodos finansētajiem izdevumiem</t>
  </si>
  <si>
    <t> Pārējās subsīdijas un dotācijas no ārvalstu finanšu palīdzības līdzekļiem, kuras nevar attiecināt uz kodiem 3245, 3246 un 3248</t>
  </si>
  <si>
    <t> Valsts un pašvaldību budžeta dotācija komersantiem, biedrībām un nodibinājumiem</t>
  </si>
  <si>
    <t> Valsts un pašvaldību budžeta dotācija valsts un pašvaldību komersantiem</t>
  </si>
  <si>
    <t> Valsts un pašvaldību budžeta dotācija biedrībām un nodibinājumiem</t>
  </si>
  <si>
    <t> 3500</t>
  </si>
  <si>
    <t>Konkursa kārtībā un sadarbības līgumiem un programmām sadalāmie valsts budžeta līdzekļi, kurus valsts budžeta likumā kārtējam gadam objektīvu iemeslu dēļ nav bijis iespējams ieplānot sadalījumā pa ekonomiskajām kategorijām</t>
  </si>
  <si>
    <t> 3510</t>
  </si>
  <si>
    <t> Pieķirtie līdzekļi valsts un pašvaldību komersantiem</t>
  </si>
  <si>
    <t> 3520</t>
  </si>
  <si>
    <t> Pieķirtie līdzekļi komersantiem</t>
  </si>
  <si>
    <t> Pieķirtie līdzekļibiedrībām un nodibinājumiem</t>
  </si>
  <si>
    <t> Pieķirtie līdzekļi valsts budžeta iestādēm</t>
  </si>
  <si>
    <t> Pieķirtie līdzekļi pašvaldībām</t>
  </si>
  <si>
    <t> Pieķirtie līdzekļi privātpersonām</t>
  </si>
  <si>
    <t> Valsts budžeta ( Valsts kases)procentu maksājumi</t>
  </si>
  <si>
    <t> Budžeta iestāžu procentu maksājumi Valsts kasei</t>
  </si>
  <si>
    <t> Prēmijas, naudas balvas un materiālā stimulēšana</t>
  </si>
  <si>
    <t> Pašvaldību līdzekļi neparedzētiem gadījumiem</t>
  </si>
  <si>
    <t>Iestādes iekšējo kolektīvo pasākumu organizēšanas izdevumi</t>
  </si>
  <si>
    <t> Maksājumi par saņemtajiem finanšu pakalpojumiem</t>
  </si>
  <si>
    <t> Krājumi, materiāli, energoresursi, preces, biroja preces un inventārs, kurus neuzskaita kodā 5000</t>
  </si>
  <si>
    <t> Pārējie valsts un pašvaldību aprūpē un apgādē esošo personu uzturēšanas izdevumi, kuri nav minēti kodos 2361, 2362, 2363, 2364 un 2365</t>
  </si>
  <si>
    <t> Speciālais militārais inventārs</t>
  </si>
  <si>
    <t> Izdevumi periodikas iegādei</t>
  </si>
  <si>
    <t>Budžeta iestāžu pievienotās vērtības nodokļa maksājumi</t>
  </si>
  <si>
    <t> Budžeta iestāžu nekustamā īpašuma nodokļa (t.sk. zemes nodokļa parāda) maksājumi budžetā</t>
  </si>
  <si>
    <t>Budžeta iestāžu dabas resursu nodokļa maksājumi</t>
  </si>
  <si>
    <t> Pārējie budžeta iestāžu pārskaitītie nodokļi un nodevas</t>
  </si>
  <si>
    <t> Pārējās licences, koncesijas un patenti, preču zīmes un tamlīdzīgas tiesības</t>
  </si>
  <si>
    <t> 5130</t>
  </si>
  <si>
    <t> Pārējie nemateriālie ieguldījumi</t>
  </si>
  <si>
    <t> 5140</t>
  </si>
  <si>
    <t> Nemateriālo ieguldījumu izveidošana</t>
  </si>
  <si>
    <t> 5160</t>
  </si>
  <si>
    <t> Derīgo izrakteņu izpēte un citi līdzīgi neražotie nemateriālie ieguldījumi</t>
  </si>
  <si>
    <t> 5170</t>
  </si>
  <si>
    <t> Kapitālsabiedrību iegādes rezultātā iegūtā nemateriālā vērtība</t>
  </si>
  <si>
    <t> 5200</t>
  </si>
  <si>
    <t> Pamatlīdzekļi</t>
  </si>
  <si>
    <t> 5210</t>
  </si>
  <si>
    <t> Zeme, ēkas un būves</t>
  </si>
  <si>
    <t> 5211</t>
  </si>
  <si>
    <t> Dzīvojamās ēkas</t>
  </si>
  <si>
    <t> 5212</t>
  </si>
  <si>
    <t> Nedzīvojamās ēkas</t>
  </si>
  <si>
    <t> 5213</t>
  </si>
  <si>
    <t> Transporta būves</t>
  </si>
  <si>
    <t> 5214</t>
  </si>
  <si>
    <t> Zeme zem ēkām un būvēm</t>
  </si>
  <si>
    <t> 5215</t>
  </si>
  <si>
    <t> Kultivētā zeme</t>
  </si>
  <si>
    <t> 5216</t>
  </si>
  <si>
    <t> Atpūtai un izklaidei izmantojamā zeme</t>
  </si>
  <si>
    <t> 5217</t>
  </si>
  <si>
    <t> Pārējā zeme</t>
  </si>
  <si>
    <t> 5218</t>
  </si>
  <si>
    <t> Celtnes un būves</t>
  </si>
  <si>
    <t> 5219</t>
  </si>
  <si>
    <t> Pārējais nekustamais īpašums</t>
  </si>
  <si>
    <t> 5220</t>
  </si>
  <si>
    <t> Tehnoloģiskās iekārtas un mašīnas</t>
  </si>
  <si>
    <t> 5230</t>
  </si>
  <si>
    <t> Pārējie pamatlīdzekļi</t>
  </si>
  <si>
    <t> 5231</t>
  </si>
  <si>
    <t> Transportlīdzekļi</t>
  </si>
  <si>
    <t xml:space="preserve"> Saimniecības pamatlīdzekļi</t>
  </si>
  <si>
    <t> 5233</t>
  </si>
  <si>
    <t> 5234</t>
  </si>
  <si>
    <t> Izklaides, literārie un mākslas oriģināldarbi</t>
  </si>
  <si>
    <t> 5235</t>
  </si>
  <si>
    <t> Dārgakmeņi un dārgmetāli</t>
  </si>
  <si>
    <t> 5236</t>
  </si>
  <si>
    <t> Antīkie un citi mākslas priekšmeti</t>
  </si>
  <si>
    <t> 5237</t>
  </si>
  <si>
    <t> Citas vērtslietas</t>
  </si>
  <si>
    <t> 5238</t>
  </si>
  <si>
    <t> Datortehnika, sakaru un cita biroja tehnika</t>
  </si>
  <si>
    <t> 5239</t>
  </si>
  <si>
    <t> Pārējie iepriekš neklasificētie pārējie pamatlīdzekļi</t>
  </si>
  <si>
    <t> 5240</t>
  </si>
  <si>
    <t> 5250</t>
  </si>
  <si>
    <t> Kapitālais remonts un rekonstrukcija</t>
  </si>
  <si>
    <t> 5260</t>
  </si>
  <si>
    <t> Bioloģiskie un pazemes aktīvi</t>
  </si>
  <si>
    <t> 5261</t>
  </si>
  <si>
    <t> Pazemes aktīvi</t>
  </si>
  <si>
    <t> 5262</t>
  </si>
  <si>
    <t> Augļu dārzi un citi regulāri ražojošie stādījumi</t>
  </si>
  <si>
    <t> 5269</t>
  </si>
  <si>
    <t> Pārējie bioloģiskie un lauksaimniecības aktīvi</t>
  </si>
  <si>
    <t> 5270</t>
  </si>
  <si>
    <t> Ilgtermiņa ieguldījumi nomātajos pamatlīdzekļos</t>
  </si>
  <si>
    <t> 9100</t>
  </si>
  <si>
    <t xml:space="preserve"> Valsts budžeta kapitālo izdevumu transferti </t>
  </si>
  <si>
    <t> 9120</t>
  </si>
  <si>
    <t> Valsts budžeta kapitālo izdevumu transferti no valsts pamatbudžeta uz valsts speciālo budžetu</t>
  </si>
  <si>
    <t> 9130</t>
  </si>
  <si>
    <t> Valsts budžeta kapitālo izdevumu transferti no valsts pamatbudžeta uz pašvaldības pamatbudžetu</t>
  </si>
  <si>
    <t> 9140</t>
  </si>
  <si>
    <t> Valsts budžeta kapitālo izdevumu transferti no valsts pamatbudžeta uz valsts pamatbudžetu</t>
  </si>
  <si>
    <t> 9500</t>
  </si>
  <si>
    <t> 9510</t>
  </si>
  <si>
    <t> 9600</t>
  </si>
  <si>
    <t> Atmaksa valsts budžetā par veiktajiem kapitālajiem izdevumiem</t>
  </si>
  <si>
    <t> 9610</t>
  </si>
  <si>
    <t xml:space="preserve"> Atmaksa valsts pamatbudžetā par veiktajiem kapitālajiem izdevumiem ES fondu līdzfinansētajos projektos </t>
  </si>
  <si>
    <t> 9611</t>
  </si>
  <si>
    <t> Atmaksa valsts pamatbudžetā par valsts budžeta iestādes Eiropas Reģionālās attīstības fonda līdzfinansēto projektu un (vai)  pasākumu īstenošanā veiktajiem kapitālajiem izdevumiem</t>
  </si>
  <si>
    <t> 9612</t>
  </si>
  <si>
    <t> Atmaksa valsts pamatbudžetā par valsts budžeta iestādes Eiropas Sociālā fonda līdzfinansēto projektu un (vai)  pasākumu īstenošanā veiktajiem kapitālajiem izdevumiem</t>
  </si>
  <si>
    <t> 9613</t>
  </si>
  <si>
    <t> Atmaksa valsts pamatbudžetā par valsts budžeta iestādes Eiropas Lauksaimniecības virzības un garantiju fonda Virzības daļas līdzfinansēto projektu un (vai) pasākumu īstenošanā veiktajiem kapitālajiem izdevumiem</t>
  </si>
  <si>
    <t> 9614</t>
  </si>
  <si>
    <t> Atmaksa valsts pamatbudžetā par valsts budžeta iestādes Zivsaimniecības vadības finansēšanas instrumenta līdzfinansēto projektu un (vai) pasākumu īstenošanā veiktajiem kapitālajiem izdevumiem</t>
  </si>
  <si>
    <t>Atmaksa valsts pamatbudžetā par valsts budžeta iestādes Eiropas Lauksaimniecības fonda lauku attīstībai, Eiropas Lauksaimniecības garantiju fonda, Eiropas Lauksaimniecības virzības un garantiju fonda Garantiju daļas un Eiropas Zivsaimniecības fonda līdzfi</t>
  </si>
  <si>
    <t> 9619</t>
  </si>
  <si>
    <t>Atmaksa valsts pamatbudžetā par valsts budžeta iestādes Eiropas Savienības un citu ārvalstu politiku instrumentu līdzfinansēto projektu un/vai pasākumu īstenošanā veiktajiem kapitālajiem izdevumiem, kas nav atsevišķi klasificēti šajā klasifikācijā</t>
  </si>
  <si>
    <t>[18000 - 21700] - [1000 - 9000]</t>
  </si>
  <si>
    <t>Finansiālā bilance</t>
  </si>
  <si>
    <t>F 00 00 00 00</t>
  </si>
  <si>
    <t>Finansēšana</t>
  </si>
  <si>
    <t>F40 02 00 00</t>
  </si>
  <si>
    <t>Aizņēmumi</t>
  </si>
  <si>
    <t xml:space="preserve">F40 02 00 10 </t>
  </si>
  <si>
    <t>Saņemtie aizņēmumi</t>
  </si>
  <si>
    <t xml:space="preserve">F40 02 00 20 </t>
  </si>
  <si>
    <t>Saņemto aizņēmumu atmaksa</t>
  </si>
  <si>
    <t>F40 01 00 00</t>
  </si>
  <si>
    <t>Aizdevumi</t>
  </si>
  <si>
    <t xml:space="preserve">F40 01 00 10 </t>
  </si>
  <si>
    <t>Izsniegtie aizdevumi</t>
  </si>
  <si>
    <t xml:space="preserve">F40 01 00 20 </t>
  </si>
  <si>
    <t>Izsniegto aizdevumu saņemtā atmaksa</t>
  </si>
  <si>
    <t>F21 01 00 00</t>
  </si>
  <si>
    <t>Naudas līdzekļi</t>
  </si>
  <si>
    <t>F21 01 00 00 1</t>
  </si>
  <si>
    <t>Maksas pakalpojumu un citu pašu ieņēmumu naudas līdzekļu atlikumu izmaiņas palielinājums (-) vai samazinājums (+)</t>
  </si>
  <si>
    <t>F21 01 00 00 2</t>
  </si>
  <si>
    <t>Ārvalstu finanšu palīdzības naudas līdzekļu atlikumu izmaiņas palielinājums (-) vai samazinājums (+)</t>
  </si>
  <si>
    <t>Kods</t>
  </si>
  <si>
    <t>Rādītājs/koda nosaukums</t>
  </si>
  <si>
    <t>21300; 21100; 21200; 18000; 19000; 21700</t>
  </si>
  <si>
    <t>IEŅĒMUMI - KOPĀ</t>
  </si>
  <si>
    <t xml:space="preserve">  Ieņēmumi no budžeta iestāžu sniegtajiem maksas pakalpojumiem un citi pašu ieņēmumi </t>
  </si>
  <si>
    <t>21310</t>
  </si>
  <si>
    <t> Ieņēmumi no valūtas kursa svārstībām attiecībā uz budžeta iestāžu sniegtajiem maksas pakalpojumiem un citiem pašu ieņēmumiem</t>
  </si>
  <si>
    <t>21311</t>
  </si>
  <si>
    <t>  Ieņēmumi no valūtas kursa svārstībām attiecībā uz pamatbudžeta iestāžu sniegtajiem maksas pakalpojumiem un citiem pašu ieņēmumiem</t>
  </si>
  <si>
    <t>21314</t>
  </si>
  <si>
    <t>  Ieņēmumi no valūtas kursa svārstībām attiecībā uz citu budžeta iestāžu sniegtajiem maksas pakalpojumiem un citiem pašu ieņēmumiem</t>
  </si>
  <si>
    <t>21320</t>
  </si>
  <si>
    <t> Ieņēmumu zaudējumi no valūtas kursa svārstībām attiecībā uz budžeta iestāžu sniegtajiem maksas pakalpojumiem un citiem pašu ieņēmumiem</t>
  </si>
  <si>
    <t>21321</t>
  </si>
  <si>
    <t>  Ieņēmumu zaudējumi no valūtas kursa svārstībām attiecībā uz pamatbudžeta iestāžu sniegtajiem maksas pakalpojumiem un citiem pašu ieņēmumiem</t>
  </si>
  <si>
    <t>21323</t>
  </si>
  <si>
    <t>  Ieņēmumu zaudējumi no valūtas kursa svārstībām attiecībā uz citu budžeta iestāžu sniegtajiem maksas pakalpojumiem un citiem pašu ieņēmumiem</t>
  </si>
  <si>
    <t>21340</t>
  </si>
  <si>
    <t> Procentu ieņēmumi par  maksas pakalpojumu un citu pašu ieņēmumu ieguldījumiem depozītā vai kontu atlikumiem</t>
  </si>
  <si>
    <t>21350</t>
  </si>
  <si>
    <t> Maksa par izglītības pakalpojumiem</t>
  </si>
  <si>
    <t>21351</t>
  </si>
  <si>
    <t>  Mācību maksa</t>
  </si>
  <si>
    <t>21352</t>
  </si>
  <si>
    <t>  Ieņēmumi no vecāku maksām</t>
  </si>
  <si>
    <t>21359</t>
  </si>
  <si>
    <t>  Pārējie ieņēmumi par izglītības pakalpojumiem</t>
  </si>
  <si>
    <t>21360</t>
  </si>
  <si>
    <t>  Ieņēmumi no lauksaimnieciskās darbības </t>
  </si>
  <si>
    <t>21370</t>
  </si>
  <si>
    <t>  Ieņēmumi par dokumentu izsniegšanu un kancelejas pakalpojumiem</t>
  </si>
  <si>
    <t>21371</t>
  </si>
  <si>
    <t>  Ieņēmumi par konsulārajiem pakalpojumiem</t>
  </si>
  <si>
    <t>21372</t>
  </si>
  <si>
    <t>  Ieņēmumi no preču pavadzīmju realizācijas</t>
  </si>
  <si>
    <t>21379</t>
  </si>
  <si>
    <t>  Ieņēmumi par pārējo dokumentu izsniegšanu un pārējiem kancelejas pakalpojumiem</t>
  </si>
  <si>
    <t>21380</t>
  </si>
  <si>
    <t>  Ieņēmumi par nomu un īri</t>
  </si>
  <si>
    <t>21381</t>
  </si>
  <si>
    <t>21382</t>
  </si>
  <si>
    <t>  Ieņēmumi par viesnīcu pakalpojumiem</t>
  </si>
  <si>
    <t>21383</t>
  </si>
  <si>
    <t>  Ieņēmumi no kustamā īpašuma iznomāšanas</t>
  </si>
  <si>
    <t>21384</t>
  </si>
  <si>
    <t>  Ieņēmumi par zemes nomu</t>
  </si>
  <si>
    <t>21389</t>
  </si>
  <si>
    <t>  Pārējie ieņēmumi par nomu un īri</t>
  </si>
  <si>
    <t>21390</t>
  </si>
  <si>
    <t>21391</t>
  </si>
  <si>
    <t>  Maksa par personu uzturēšanos sociālās aprūpes iestādēs</t>
  </si>
  <si>
    <t>21392</t>
  </si>
  <si>
    <t>  Ieņēmumi  no pacientu iemaksām</t>
  </si>
  <si>
    <t>21393</t>
  </si>
  <si>
    <t>  Ieņēmumi par biļešu realizāciju</t>
  </si>
  <si>
    <t>21394</t>
  </si>
  <si>
    <t>  Ieņēmumi par dzīvokļu un komunālajiem pakalpojumiem</t>
  </si>
  <si>
    <t>21395</t>
  </si>
  <si>
    <t>  Ieņēmumi par projektu īstenošanu</t>
  </si>
  <si>
    <t>21396</t>
  </si>
  <si>
    <t>  Ieņēmumi par zinātnes projektu īstenošanu</t>
  </si>
  <si>
    <t>21399</t>
  </si>
  <si>
    <t>  Citi ieņēmumi par maksas pakalpojumiem</t>
  </si>
  <si>
    <t>Pārējie 21.3.0.0. grupā neklasificētie budžeta iestāžu ieņēmumi par budžeta iestāžu sniegtajiem maksas pakalpojumiem un citi pašu ieņēmumi</t>
  </si>
  <si>
    <t>  Ieņēmumi no palīgražošanas un lauksaimniecības produkcijas ražošanas, pārdošanas un produkcijas pārvērtēšanas</t>
  </si>
  <si>
    <t>21411</t>
  </si>
  <si>
    <t>  Ieņēmumi no palīgražošanas</t>
  </si>
  <si>
    <t>21412</t>
  </si>
  <si>
    <t>  Ieņēmumi no lauksaimniecības produkcijas ražošanas un pārdošanas</t>
  </si>
  <si>
    <t>  Pārējie šajā klasifikācijā iepriekš neklasificētie ieņēmumi</t>
  </si>
  <si>
    <t>21421</t>
  </si>
  <si>
    <t>  Pārtikas un veterinārā dienesta ieņēmumi par valsts uzraudzības un kontroles darbībām</t>
  </si>
  <si>
    <t>21422</t>
  </si>
  <si>
    <t>  Ieņēmumi no vadošā partnera partneru grupas īstenotajiem Eiropas Savienības politiku instrumentu projektiem</t>
  </si>
  <si>
    <t>21423</t>
  </si>
  <si>
    <t>21429</t>
  </si>
  <si>
    <t>  Pārējie iepriekš neklasificētie īpašiem mērķiem noteiktie ieņēmumi</t>
  </si>
  <si>
    <t>  Citi iepriekš neklasificētie maksas pakalpojumi un pašu ieņēmumi</t>
  </si>
  <si>
    <t>21499</t>
  </si>
  <si>
    <t>  Pārējie iepriekš neklasificētie pašu ieņēmumi</t>
  </si>
  <si>
    <t>21100; 21200</t>
  </si>
  <si>
    <t>Ārvalstu finanšu palīdzība iestādes ieņēmumos</t>
  </si>
  <si>
    <t> Budžeta iestādes ieņēmumi no ārvalstu finanšu palīdzības</t>
  </si>
  <si>
    <t>21110</t>
  </si>
  <si>
    <t> Ieņēmumi no valūtas kursa svārstībām attiecībā uz ārvalstu finanšu palīdzības līdzekļiem</t>
  </si>
  <si>
    <t>21111</t>
  </si>
  <si>
    <t> Ieņēmumi no valūtas kursa svārstībām attiecībā uz  pamatbudžeta ārvalstu finanšu palīdzības līdzekļiem</t>
  </si>
  <si>
    <t>21114</t>
  </si>
  <si>
    <t> Ieņēmumi no valūtas kursa svārstībām attiecībā uz  citu budžetu ārvalstu finanšu palīdzības līdzekļiem</t>
  </si>
  <si>
    <t>21120</t>
  </si>
  <si>
    <t>  Ieņēmumu zaudējumi no valūtas kursa svārstībām attiecībā uz ārvalstu finanšu palīdzības līdzekļiem</t>
  </si>
  <si>
    <t>21121</t>
  </si>
  <si>
    <t> Ieņēmumu zaudējumi no valūtas kursa svārstībām attiecībā uz  pamatbudžeta ārvalstu finanšu palīdzības līdzekļiem</t>
  </si>
  <si>
    <t>21124</t>
  </si>
  <si>
    <t> Ieņēmumu zaudējumi no valūtas kursa svārstībām attiecībā uz  citu budžetu ārvalstu finanšu palīdzības līdzekļiem</t>
  </si>
  <si>
    <t>21140</t>
  </si>
  <si>
    <t> Procentu ieņēmumi par ārvalstu finanšu palīdzības budžeta līdzekļu ieguldījumiem  depozītā vai kontu atlikumiem</t>
  </si>
  <si>
    <t>21150</t>
  </si>
  <si>
    <t>  ES līdzfinansējums Kohēzijas projektu īstenošanai</t>
  </si>
  <si>
    <t>21190</t>
  </si>
  <si>
    <t xml:space="preserve">  Ārvalstu finanšu palīdzība atmaksām valsts pamatbudžetam</t>
  </si>
  <si>
    <t xml:space="preserve">  Pārējā ārvalstu finanšu palīdzība</t>
  </si>
  <si>
    <t>Valsts budžeta transferti</t>
  </si>
  <si>
    <t>18100</t>
  </si>
  <si>
    <t> Valsts pamatbudžeta savstarpējie transferti</t>
  </si>
  <si>
    <t>18130</t>
  </si>
  <si>
    <t>  Valsts pamatbudžeta iestāžu saņemtie transferta pārskaitījumi no citas ministrijas vai centrālās iestādes valsts pamatbudžetā</t>
  </si>
  <si>
    <t>18131</t>
  </si>
  <si>
    <t>  Valsts pamatbudžeta iestāžu saņemtie transferta pārskaitījumi no valsts pamatbudžeta dotācijas no vispārējiem ieņēmumiem</t>
  </si>
  <si>
    <t>18132</t>
  </si>
  <si>
    <t>  Valsts pamatbudžeta iestāžu saņemtie transferta pārskaitījumi no valsts pamatbudžeta ārvalstu finanšu palīdzības līdzekļiem</t>
  </si>
  <si>
    <t>18140</t>
  </si>
  <si>
    <t>  Valsts pamatbudžeta iestāžu saņemtie transferta pārskaitījumi</t>
  </si>
  <si>
    <t>Pašvaldību budžetu transferti</t>
  </si>
  <si>
    <t>19500</t>
  </si>
  <si>
    <t> Ieņēmumi valsts pamatbudžetā no pašvaldību budžeta</t>
  </si>
  <si>
    <t>19510</t>
  </si>
  <si>
    <t> Ieņēmumi valsts pamatbudžetā uzturēšanas izdevumiem no pašvaldību pamatbudžeta</t>
  </si>
  <si>
    <t>19520</t>
  </si>
  <si>
    <t> Ieņēmumi valsts pamatbudžetā kapitālajiem izdevumiem no pašvaldību pamatbudžeta</t>
  </si>
  <si>
    <t> Ieņēmumi valsts pamatbudžetā uzturēšanas izdevumiem no pašvaldību speciālā budžeta</t>
  </si>
  <si>
    <t> Ieņēmumi valsts pamatbudžetā kapitālajiem izdevumiem no pašvaldību speciālā budžeta</t>
  </si>
  <si>
    <t> Dotācija no vispārējiem ieņēmumiem</t>
  </si>
  <si>
    <t>Vispārējā kārtībā sadalāmā dotācija no vispārējiem ieņēmumiem</t>
  </si>
  <si>
    <t>Dotācija no vispārējiem ieņēmumiem atmaksām valsts pamatbudžetā</t>
  </si>
  <si>
    <t>1000 - 9000</t>
  </si>
  <si>
    <t>1000 - 4000;
6000 - 7000</t>
  </si>
  <si>
    <t>Uzturēšanas izdevumi</t>
  </si>
  <si>
    <t>1000 - 2000</t>
  </si>
  <si>
    <t xml:space="preserve">Kārtējie izdevumi </t>
  </si>
  <si>
    <t> 1000</t>
  </si>
  <si>
    <t xml:space="preserve"> Atlīdzība</t>
  </si>
  <si>
    <t> 1100</t>
  </si>
  <si>
    <t> Atalgojums</t>
  </si>
  <si>
    <t> 1110</t>
  </si>
  <si>
    <t xml:space="preserve"> Mēneša amatalga </t>
  </si>
  <si>
    <t> 1111</t>
  </si>
  <si>
    <t> Deputātu darba alga</t>
  </si>
  <si>
    <t> 1112</t>
  </si>
  <si>
    <t xml:space="preserve"> Saeimas frakciju, komisiju un administrācijas darbinieku mēneša amatalga  </t>
  </si>
  <si>
    <t> 1113</t>
  </si>
  <si>
    <t xml:space="preserve"> Ministru kabineta locekļu, valsts ministru un ministriju parlamentāro sekretāru mēneša amatalga  </t>
  </si>
  <si>
    <t> 1114</t>
  </si>
  <si>
    <t xml:space="preserve"> Civildienesta ierēdņu mēneša amatalga  </t>
  </si>
  <si>
    <t> 1115</t>
  </si>
  <si>
    <t xml:space="preserve"> Specializētā valsts civildienesta ierēdņu mēneša amatalga  </t>
  </si>
  <si>
    <t>Mēneša amatalga amatpersonām ar speciālajām dienesta pakāpēm</t>
  </si>
  <si>
    <t> 1119</t>
  </si>
  <si>
    <t xml:space="preserve"> Pārējo darbinieku mēneša amatalga  </t>
  </si>
  <si>
    <t> 1140</t>
  </si>
  <si>
    <t> Piemaksas un prēmijas</t>
  </si>
  <si>
    <t> 1141</t>
  </si>
  <si>
    <t> Piemaksa par nakts darbu</t>
  </si>
  <si>
    <t> 1142</t>
  </si>
  <si>
    <t> Piemaksa par virsstundu darbu</t>
  </si>
  <si>
    <t> 1143</t>
  </si>
  <si>
    <t> Piemaksa par speciālo dienesta pakāpi</t>
  </si>
  <si>
    <t> 1144</t>
  </si>
  <si>
    <t> Piemaksa par izdienu</t>
  </si>
  <si>
    <t> 1145</t>
  </si>
  <si>
    <t> Piemaksa par darbu īpašos apstākļos, speciālās piemaksas</t>
  </si>
  <si>
    <t> 1146</t>
  </si>
  <si>
    <t> Piemaksa par darbu paaugstinātas intensitātes apstākļos</t>
  </si>
  <si>
    <t> 1147</t>
  </si>
  <si>
    <t> Piemaksa par papildu darbu</t>
  </si>
  <si>
    <t> 1148</t>
  </si>
  <si>
    <t> 1149</t>
  </si>
  <si>
    <t> Piemaksas par vadības līgumiem un pārējās piemaksas</t>
  </si>
  <si>
    <t> 1150</t>
  </si>
  <si>
    <t> Atalgojums fiziskajām personām uz tiesiskās attiecības regulējošu dokumentu pamata</t>
  </si>
  <si>
    <t> 1160</t>
  </si>
  <si>
    <t xml:space="preserve"> Ārvalstīs nodarbināto darbinieku, amatpersonu ar speciālajām dienesta pakāpēm un ierēdņu pabalsti </t>
  </si>
  <si>
    <t> 1170</t>
  </si>
  <si>
    <t> Darba devēja piešķirtie labumi un maksājumi</t>
  </si>
  <si>
    <t> 1200</t>
  </si>
  <si>
    <t> Darba devēja valsts sociālās apdrošināšanas obligātās iemaksas, sociāla rakstura pabalsti un kompensācijas</t>
  </si>
  <si>
    <t> 1210</t>
  </si>
  <si>
    <t> Darba devēja valsts sociālās apdrošināšanas obligātās iemaksas</t>
  </si>
  <si>
    <t> 1220</t>
  </si>
  <si>
    <t> Darba devēja sociāla rakstura pabalsti, kompensācijas un citi maksājumi</t>
  </si>
  <si>
    <t> 1221</t>
  </si>
  <si>
    <t> Darba devēja sociālā rakstura pabalsti un kompensācijas, no kuriem aprēķina ienākuma nodokli un valsts sociālās apdrošināšanas obligātās iemaksas</t>
  </si>
  <si>
    <t> 1222</t>
  </si>
  <si>
    <t> Studējošo kredītu dzēšana no piešķirtajiem budžeta līdzekļiem</t>
  </si>
  <si>
    <t> 1223</t>
  </si>
  <si>
    <t> Mācību maksas kompensācija</t>
  </si>
  <si>
    <t> 1224</t>
  </si>
  <si>
    <t> Ārvalstīs nodarbināto darbinieku un ierēdņu sociāla rakstura pabalsti un kompensācijas</t>
  </si>
  <si>
    <t> 1225</t>
  </si>
  <si>
    <t> Uzturdevas kompensācija                             </t>
  </si>
  <si>
    <t> 1226</t>
  </si>
  <si>
    <t> Formas tērpa kompensācija</t>
  </si>
  <si>
    <t> 1227</t>
  </si>
  <si>
    <t> Darba devēja izdevumi veselības, dzīvības un nelaimes gadījumu apdrošināšanai</t>
  </si>
  <si>
    <t> 1228</t>
  </si>
  <si>
    <t>Darba devēja sociālā rakstura pabalsti un kompensācijas, no kuriem neaprēķina ienākuma nodokli un valsts sociālās apdrošināšanas obligātās iemaksas</t>
  </si>
  <si>
    <t> 1229</t>
  </si>
  <si>
    <t> Pārējie darba devēja sociāla rakstura izdevumi, kas nav minēti kodā 1227</t>
  </si>
  <si>
    <t> 1230</t>
  </si>
  <si>
    <t> Darbības ar valsts fondēto pensiju shēmas līdzekļiem</t>
  </si>
  <si>
    <t> 2000</t>
  </si>
  <si>
    <t> Preces un pakalpojumi</t>
  </si>
  <si>
    <t> 2100</t>
  </si>
  <si>
    <t> Komandējumi un dienesta braucieni</t>
  </si>
  <si>
    <t> 2110</t>
  </si>
  <si>
    <t> Iekšzemes komandējumi un dienesta braucieni</t>
  </si>
  <si>
    <t> 2111</t>
  </si>
  <si>
    <t> Dienas nauda</t>
  </si>
  <si>
    <t> 2112</t>
  </si>
  <si>
    <t> Pārējie komandējumu un dienesta braucienu izdevumi</t>
  </si>
  <si>
    <t> 2120</t>
  </si>
  <si>
    <t> Ārvalstu komandējumi un dienesta braucieni</t>
  </si>
  <si>
    <t> 2121</t>
  </si>
  <si>
    <t> 2122</t>
  </si>
  <si>
    <t> Pārējie komandējumu izdevumi</t>
  </si>
  <si>
    <t> 2200</t>
  </si>
  <si>
    <t> Pakalpojumi</t>
  </si>
  <si>
    <t> 2210</t>
  </si>
  <si>
    <t> Pasta, telefona un citi sakaru pakalpojumi</t>
  </si>
  <si>
    <t> 2211</t>
  </si>
  <si>
    <t> Valsts nozīmes datu pārraides tīkla pakalpojumi (pieslēguma punkta abonēšanas maksa, pieslēguma punkta ierīkošanas maksa un citi izdevumi)</t>
  </si>
  <si>
    <t> 2219</t>
  </si>
  <si>
    <t> Pārējie sakaru pakalpojumi</t>
  </si>
  <si>
    <t> 2220</t>
  </si>
  <si>
    <t> Izdevumi par komunālajiem pakalpojumiem</t>
  </si>
  <si>
    <t> 2221</t>
  </si>
  <si>
    <t> Izdevumi par apkuri</t>
  </si>
  <si>
    <t> 2222</t>
  </si>
  <si>
    <t> Izdevumi par ūdeni un kanalizāciju</t>
  </si>
  <si>
    <t> 2223</t>
  </si>
  <si>
    <t> Izdevumi par elektroenerģiju</t>
  </si>
  <si>
    <t> 2229</t>
  </si>
  <si>
    <t> Izdevumi par pārējiem komunālajiem pakalpojumiem</t>
  </si>
  <si>
    <t> 2230</t>
  </si>
  <si>
    <t> Iestādes administratīvie izdevumi un  ar iestādes darbības nodrošināšanu saistītie pakalpojumi</t>
  </si>
  <si>
    <t> 2231</t>
  </si>
  <si>
    <t>  Administratīvie izdevumi un sabiedriskās attiecības, kursu un semināru organizēšana</t>
  </si>
  <si>
    <t xml:space="preserve"> Uz līguma pamata pieaicināto ekspertu izdevumi</t>
  </si>
  <si>
    <t> 2233</t>
  </si>
  <si>
    <t> Izdevumi par transporta pakalpojumiem</t>
  </si>
  <si>
    <t> 2234</t>
  </si>
  <si>
    <t> Normatīvajos aktos noteiktie darba devēja veselības izdevumi darba ņēmējiem</t>
  </si>
  <si>
    <t> 2236</t>
  </si>
  <si>
    <t> Bankas komisija, pakalpojumi</t>
  </si>
  <si>
    <t> 2237</t>
  </si>
  <si>
    <t> Ārvalstīs strādājošo darbinieku bērna skolas izdevumu kompensācija</t>
  </si>
  <si>
    <t> 2238</t>
  </si>
  <si>
    <t> Ārvalstīs strādājošo darbinieku dzīvokļa īres un komunālo izdevumu kompensācija</t>
  </si>
  <si>
    <t> 2239</t>
  </si>
  <si>
    <t>Pārējie iestādes administratīvie izdevumi un ar  ar iestādes darbības  nodrošināšanu saistītie pakalpojumi</t>
  </si>
  <si>
    <t> 2240</t>
  </si>
  <si>
    <t> 2241</t>
  </si>
  <si>
    <t> Ēku, būvju un telpu remonts</t>
  </si>
  <si>
    <t> 2242</t>
  </si>
  <si>
    <t> Transportlīdzekļu uzturēšana un remonts</t>
  </si>
  <si>
    <t> 2243</t>
  </si>
  <si>
    <t> Iekārtas, inventāra un aparatūras remonts, tehniskā apkalpošana</t>
  </si>
  <si>
    <t> 2244</t>
  </si>
  <si>
    <t> Ēku, būvju un telpu uzturēšana</t>
  </si>
  <si>
    <t> 2245</t>
  </si>
  <si>
    <t> Transportlīdzekļu valsts obligātās civiltiesiskās apdrošināšanas prēmijas</t>
  </si>
  <si>
    <t> 2246</t>
  </si>
  <si>
    <t> Ceļu un ielu kārtējais remonts</t>
  </si>
  <si>
    <t> 2249</t>
  </si>
  <si>
    <t> Pārējie remontdarbu un iestāžu uzturēšanas pakalpojumi</t>
  </si>
  <si>
    <t> 2250</t>
  </si>
  <si>
    <t> Informācijas tehnoloģijas pakalpojumi</t>
  </si>
  <si>
    <t>Informācijas sistēmas uzturēšana</t>
  </si>
  <si>
    <t>Informācijas sistēmas licenču nomas izdevumi</t>
  </si>
  <si>
    <t>Pārējie informācijas tehnoloģiju pakalpojumi</t>
  </si>
  <si>
    <t> 2260</t>
  </si>
  <si>
    <t> Īre un noma</t>
  </si>
  <si>
    <t> 2261</t>
  </si>
  <si>
    <t> Ēku, telpu īre un noma</t>
  </si>
  <si>
    <t> 2262</t>
  </si>
  <si>
    <t> Transportlīdzekļu noma</t>
  </si>
  <si>
    <t> 2263</t>
  </si>
  <si>
    <t> Zemes noma</t>
  </si>
  <si>
    <t> Iekārtu un inventāra īre un noma</t>
  </si>
  <si>
    <t> 2269</t>
  </si>
  <si>
    <t> Pārējā noma</t>
  </si>
  <si>
    <t> 2270</t>
  </si>
  <si>
    <t> Citi pakalpojumi</t>
  </si>
  <si>
    <t> 2271</t>
  </si>
  <si>
    <t> Izdevumi, kas saistīti ar operatīvo darbību</t>
  </si>
  <si>
    <t> 2273</t>
  </si>
  <si>
    <t> Maksa par zinātniskās pētniecības darbu izpildi</t>
  </si>
  <si>
    <t> 2275</t>
  </si>
  <si>
    <t> 2276</t>
  </si>
  <si>
    <t>Izdevumi, kas sniegti juridiskās palīdzības sniedzējiem</t>
  </si>
  <si>
    <t> 2279</t>
  </si>
  <si>
    <t> Pārējie iepriekš neklasificētie pakalpojumu veidi</t>
  </si>
  <si>
    <t> 2280</t>
  </si>
  <si>
    <t> 2281</t>
  </si>
  <si>
    <t> Maksājumi par valsts parāda apkalpošanu</t>
  </si>
  <si>
    <t> 2282</t>
  </si>
  <si>
    <t> Komisijas maksas par izmantotajiem atvasinātajiem finanšu instrumentiem</t>
  </si>
  <si>
    <t> 2283</t>
  </si>
  <si>
    <t> Maksājumi par pašvaldību parāda apkalpošanu</t>
  </si>
  <si>
    <t> 2300</t>
  </si>
  <si>
    <t> 2310</t>
  </si>
  <si>
    <t> Biroja preces un inventārs</t>
  </si>
  <si>
    <t> 2311</t>
  </si>
  <si>
    <t> Biroja preces</t>
  </si>
  <si>
    <t> 2312</t>
  </si>
  <si>
    <t> Inventārs</t>
  </si>
  <si>
    <t> 2313</t>
  </si>
  <si>
    <t> Spectērpi</t>
  </si>
  <si>
    <t> 2320</t>
  </si>
  <si>
    <t> Kurināmais un enerģētiskie materiāli</t>
  </si>
  <si>
    <t> 2321</t>
  </si>
  <si>
    <t> Kurināmais</t>
  </si>
  <si>
    <t> 2322</t>
  </si>
  <si>
    <t> Degviela</t>
  </si>
  <si>
    <t> 2329</t>
  </si>
  <si>
    <t> Pārējie enerģētiskie materiāli</t>
  </si>
  <si>
    <t> 2330</t>
  </si>
  <si>
    <t> Materiāli un izejvielas palīgražošanai</t>
  </si>
  <si>
    <t> 2340</t>
  </si>
  <si>
    <t> Zāles, ķimikālijas, laboratorijas preces, medicīniskās ierīces, medicīnas instrumenti, laboratorijas dzīvnieki un to uzturēšana</t>
  </si>
  <si>
    <t> 2341</t>
  </si>
  <si>
    <t> Zāles, ķimikālijas, laboratorijas preces</t>
  </si>
  <si>
    <t> 2343</t>
  </si>
  <si>
    <t> Asins iegāde</t>
  </si>
  <si>
    <t> 2344</t>
  </si>
  <si>
    <t> Medicīnas instrumenti, laboratorijas dzīvnieki un to uzturēšana</t>
  </si>
  <si>
    <t> 2350</t>
  </si>
  <si>
    <t> Kārtējā remonta un iestāžu uzturēšanas materiāli</t>
  </si>
  <si>
    <t> 2360</t>
  </si>
  <si>
    <t> Valsts un pašvaldību aprūpē un apgādē esošo personu uzturēšana</t>
  </si>
  <si>
    <t> 2361</t>
  </si>
  <si>
    <t> Mīkstais inventārs</t>
  </si>
  <si>
    <t> 2362</t>
  </si>
  <si>
    <t> Virtuves inventārs, trauki un galda piederumi</t>
  </si>
  <si>
    <t> 2363</t>
  </si>
  <si>
    <t> Ēdināšanas izdevumi</t>
  </si>
  <si>
    <t> 2364</t>
  </si>
  <si>
    <t> Formas tērpi</t>
  </si>
  <si>
    <t> 2365</t>
  </si>
  <si>
    <t> Uzturdevas kompensācija naudā</t>
  </si>
  <si>
    <t> 2369</t>
  </si>
  <si>
    <t> 2370</t>
  </si>
  <si>
    <t> Mācību līdzekļi un materiāli</t>
  </si>
  <si>
    <t> 2380</t>
  </si>
  <si>
    <t> Specifiskie materiāli un inventārs</t>
  </si>
  <si>
    <t> 2381</t>
  </si>
  <si>
    <t> Munīcija</t>
  </si>
  <si>
    <t> 2382</t>
  </si>
  <si>
    <t> 2389</t>
  </si>
  <si>
    <t> Pārējie specifiskas lietošanas materiāli un inventārs</t>
  </si>
  <si>
    <t> 2390</t>
  </si>
  <si>
    <t> Pārējās preces</t>
  </si>
  <si>
    <t> 2400</t>
  </si>
  <si>
    <t> 2500</t>
  </si>
  <si>
    <t> Budžeta iestāžu nodokļu maksājumi</t>
  </si>
  <si>
    <t> 2510</t>
  </si>
  <si>
    <t> 2512</t>
  </si>
  <si>
    <t> 2513</t>
  </si>
  <si>
    <t> 2514</t>
  </si>
  <si>
    <t> Iedzīvotāju ienākuma nodoklis (no maksātnespējīgā darba devēja darbinieku prasījumu summām)</t>
  </si>
  <si>
    <t> 2515</t>
  </si>
  <si>
    <t> 2519</t>
  </si>
  <si>
    <t>Pakalpojumi, kurus budžeta iestādes apmaksā noteikto funkciju ietvaros, kas nav iestādes administratīvie izdevumi</t>
  </si>
  <si>
    <t> Procentu izdevumi</t>
  </si>
  <si>
    <t> 4100</t>
  </si>
  <si>
    <t> Procentu maksājumi ārvalstu un starptautiskajām finanšu institūcijām</t>
  </si>
  <si>
    <t> 4200</t>
  </si>
  <si>
    <t> Procentu maksājumi iekšzemes kredītiestādēm</t>
  </si>
  <si>
    <t> 4300</t>
  </si>
  <si>
    <t>Pārējie procentu maksājumi</t>
  </si>
  <si>
    <t> 4310</t>
  </si>
  <si>
    <t> 4330</t>
  </si>
  <si>
    <t>3000; 6000</t>
  </si>
  <si>
    <t>Subsīdijas, dotācijas un sociālie pabalsti</t>
  </si>
  <si>
    <t> 3000</t>
  </si>
  <si>
    <t> Subsīdijas un dotācijas</t>
  </si>
  <si>
    <t> 3100</t>
  </si>
  <si>
    <t> Subsīdijas lauksaimniecības ražošanai</t>
  </si>
  <si>
    <t> 3200</t>
  </si>
  <si>
    <t> 3210</t>
  </si>
  <si>
    <t> 3220</t>
  </si>
  <si>
    <t> 3230</t>
  </si>
  <si>
    <t> 3240</t>
  </si>
  <si>
    <t> 3245</t>
  </si>
  <si>
    <t> 3246</t>
  </si>
  <si>
    <t> 3249</t>
  </si>
  <si>
    <t> 3260</t>
  </si>
  <si>
    <t> 3300</t>
  </si>
  <si>
    <t> Subsīdijas komersantiem sabiedriskā transporta pakalpojumu nodrošināšanai (par pasažieru regulārajiem pārvadājumiem)</t>
  </si>
  <si>
    <t> 3800</t>
  </si>
  <si>
    <t>Īpašajās programmās plānotās un ar MK rīkojumiem sadalāmās apropriācijas</t>
  </si>
  <si>
    <t> 6000</t>
  </si>
  <si>
    <t> Sociālie pabalsti</t>
  </si>
  <si>
    <t> 6200</t>
  </si>
  <si>
    <t> Pensijas un sociālie pabalsti naudā</t>
  </si>
  <si>
    <t> 6210</t>
  </si>
  <si>
    <t> Pensijas</t>
  </si>
  <si>
    <t> 6216</t>
  </si>
  <si>
    <t> Izdienas pensijas</t>
  </si>
  <si>
    <t> 6290</t>
  </si>
  <si>
    <t> Pārējie maksājumi iedzīvotājiem</t>
  </si>
  <si>
    <t> 6299</t>
  </si>
  <si>
    <t> Pārējās klasifikācijā neminētās dotācijas iedzīvotājiem</t>
  </si>
  <si>
    <t> 6400</t>
  </si>
  <si>
    <t> Pārējie pabalsti un kompensācijas</t>
  </si>
  <si>
    <t>7600 - 7700</t>
  </si>
  <si>
    <t>Kārtējie maksājumi Eiropas Kopienas budžetā un starptautiskā sadarbība</t>
  </si>
  <si>
    <t> 7600</t>
  </si>
  <si>
    <t> Kārtējie maksājumi Eiropas Kopienas budžetā</t>
  </si>
  <si>
    <t xml:space="preserve">PAMATBUDŽETA PROGRAMMAS, APAKŠPROGRAMMAS, PASĀKUMA </t>
  </si>
  <si>
    <t>Kodi</t>
  </si>
  <si>
    <t>Iestāde</t>
  </si>
  <si>
    <t xml:space="preserve">    ___________</t>
  </si>
  <si>
    <t xml:space="preserve">Adrese </t>
  </si>
  <si>
    <t>Avotu ielā 12, Saldus novads, Saldus, LV-3801</t>
  </si>
  <si>
    <t>Pasākums</t>
  </si>
  <si>
    <t>Apakšprogramma</t>
  </si>
  <si>
    <t>Valdības funkcija</t>
  </si>
  <si>
    <t>Programma</t>
  </si>
  <si>
    <t xml:space="preserve">Ministrija </t>
  </si>
  <si>
    <t>PAMATBUDŽETA FINANSIĀLIE RĀDĪTĀJI UN IZDEVUMI</t>
  </si>
  <si>
    <t>KURZEMES PLĀNOŠANAS REĢIONS</t>
  </si>
  <si>
    <t>Apstiprinātais 
budžets 2013.gads
LVL</t>
  </si>
  <si>
    <t>LR VARAM</t>
  </si>
  <si>
    <t xml:space="preserve">RESURSU (IEŅĒMUMU) UN PLĀNOTO IZDEVUMU TĀME </t>
  </si>
  <si>
    <t> Valsts un pašvaldību budžeta dotācija komersantiem
(atbaltāmie projekti)</t>
  </si>
  <si>
    <t>IZDEVUMI - KOPĀ</t>
  </si>
  <si>
    <t>31.00.00 "Atbalsts plānošanas reģioniem"</t>
  </si>
  <si>
    <t>Diasporas likuma normu īstenošanai 
(Atbalsta pasākums remigrācijas veicināšanai “Reģionālās remigrācijas koordinators”)</t>
  </si>
  <si>
    <t xml:space="preserve">KPR  - reģionālie remigrācijas atbalsta pasākumi </t>
  </si>
  <si>
    <t>Iekārtas, inventāra un aparatūras remonts, tehniskā apkalpošana</t>
  </si>
  <si>
    <t>2023.GADAM</t>
  </si>
  <si>
    <t>Apstiprinātais
budžets 2023.gadam
EUR</t>
  </si>
  <si>
    <t>Grozījumi 01.09.2023
EUR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</si>
</sst>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s&quot;\ #,##0;\-&quot;Ls&quot;\ #,##0"/>
    <numFmt numFmtId="179" formatCode="&quot;Ls&quot;\ #,##0;[Red]\-&quot;Ls&quot;\ #,##0"/>
    <numFmt numFmtId="180" formatCode="&quot;Ls&quot;\ #,##0.00;\-&quot;Ls&quot;\ #,##0.00"/>
    <numFmt numFmtId="181" formatCode="&quot;Ls&quot;\ #,##0.00;[Red]\-&quot;Ls&quot;\ #,##0.00"/>
    <numFmt numFmtId="182" formatCode="_-&quot;Ls&quot;\ * #,##0_-;\-&quot;Ls&quot;\ * #,##0_-;_-&quot;Ls&quot;\ * &quot;-&quot;_-;_-@_-"/>
    <numFmt numFmtId="183" formatCode="_-&quot;Ls&quot;\ * #,##0.00_-;\-&quot;Ls&quot;\ * #,##0.00_-;_-&quot;Ls&quot;\ * &quot;-&quot;??_-;_-@_-"/>
    <numFmt numFmtId="184" formatCode="#,##0&quot;Ls&quot;;\-#,##0&quot;Ls&quot;"/>
    <numFmt numFmtId="185" formatCode="#,##0&quot;Ls&quot;;[Red]\-#,##0&quot;Ls&quot;"/>
    <numFmt numFmtId="186" formatCode="#,##0.00&quot;Ls&quot;;\-#,##0.00&quot;Ls&quot;"/>
    <numFmt numFmtId="187" formatCode="#,##0.00&quot;Ls&quot;;[Red]\-#,##0.00&quot;Ls&quot;"/>
    <numFmt numFmtId="188" formatCode="_-* #,##0&quot;Ls&quot;_-;\-* #,##0&quot;Ls&quot;_-;_-* &quot;-&quot;&quot;Ls&quot;_-;_-@_-"/>
    <numFmt numFmtId="189" formatCode="_-* #,##0_L_s_-;\-* #,##0_L_s_-;_-* &quot;-&quot;_L_s_-;_-@_-"/>
    <numFmt numFmtId="190" formatCode="_-* #,##0.00&quot;Ls&quot;_-;\-* #,##0.00&quot;Ls&quot;_-;_-* &quot;-&quot;??&quot;Ls&quot;_-;_-@_-"/>
    <numFmt numFmtId="191" formatCode="_-* #,##0.00_L_s_-;\-* #,##0.00_L_s_-;_-* &quot;-&quot;??_L_s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#,##0\ &quot;Ls&quot;;\-#,##0\ &quot;Ls&quot;"/>
    <numFmt numFmtId="201" formatCode="#,##0\ &quot;Ls&quot;;[Red]\-#,##0\ &quot;Ls&quot;"/>
    <numFmt numFmtId="202" formatCode="#,##0.00\ &quot;Ls&quot;;\-#,##0.00\ &quot;Ls&quot;"/>
    <numFmt numFmtId="203" formatCode="#,##0.00\ &quot;Ls&quot;;[Red]\-#,##0.00\ &quot;Ls&quot;"/>
    <numFmt numFmtId="204" formatCode="_-* #,##0\ &quot;Ls&quot;_-;\-* #,##0\ &quot;Ls&quot;_-;_-* &quot;-&quot;\ &quot;Ls&quot;_-;_-@_-"/>
    <numFmt numFmtId="205" formatCode="_-* #,##0\ _L_s_-;\-* #,##0\ _L_s_-;_-* &quot;-&quot;\ _L_s_-;_-@_-"/>
    <numFmt numFmtId="206" formatCode="_-* #,##0.00\ &quot;Ls&quot;_-;\-* #,##0.00\ &quot;Ls&quot;_-;_-* &quot;-&quot;??\ &quot;Ls&quot;_-;_-@_-"/>
    <numFmt numFmtId="207" formatCode="_-* #,##0.00\ _L_s_-;\-* #,##0.00\ _L_s_-;_-* &quot;-&quot;??\ _L_s_-;_-@_-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[$-426]dddd\,\ yyyy&quot;. gada &quot;d\.\ mmmm"/>
    <numFmt numFmtId="213" formatCode="0.000000"/>
    <numFmt numFmtId="214" formatCode="0.00000"/>
    <numFmt numFmtId="215" formatCode="0.0000"/>
    <numFmt numFmtId="216" formatCode="0.000"/>
    <numFmt numFmtId="217" formatCode="0.0"/>
    <numFmt numFmtId="218" formatCode="0.00000000"/>
    <numFmt numFmtId="219" formatCode="0.000000000"/>
    <numFmt numFmtId="220" formatCode="0.0000000"/>
    <numFmt numFmtId="221" formatCode="0.0000000000"/>
    <numFmt numFmtId="222" formatCode="0.0000000000000"/>
    <numFmt numFmtId="223" formatCode="0.00000000000000"/>
    <numFmt numFmtId="224" formatCode="0.000000000000000"/>
    <numFmt numFmtId="225" formatCode="0.000000000000"/>
    <numFmt numFmtId="226" formatCode="0.00000000000"/>
  </numFmts>
  <fonts count="5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BaltHelvetica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4"/>
      <name val="Arial"/>
      <family val="2"/>
    </font>
    <font>
      <sz val="14"/>
      <color indexed="10"/>
      <name val="Arial"/>
      <family val="2"/>
    </font>
    <font>
      <sz val="14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1" applyNumberFormat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0" borderId="1" applyNumberFormat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1" fillId="0" borderId="0" applyNumberFormat="0" applyFill="0" applyBorder="0" applyAlignment="0" applyProtection="0"/>
    <xf numFmtId="0" fontId="41" fillId="19" borderId="2" applyNumberFormat="0" applyAlignment="0" applyProtection="0"/>
    <xf numFmtId="207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27" borderId="0" applyNumberFormat="0" applyBorder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3" fillId="0" borderId="0">
      <alignment/>
      <protection/>
    </xf>
    <xf numFmtId="0" fontId="46" fillId="0" borderId="0" applyNumberFormat="0" applyFill="0" applyBorder="0" applyAlignment="0" applyProtection="0"/>
    <xf numFmtId="0" fontId="47" fillId="29" borderId="4" applyNumberFormat="0" applyAlignment="0" applyProtection="0"/>
    <xf numFmtId="0" fontId="0" fillId="30" borderId="5" applyNumberFormat="0" applyFont="0" applyAlignment="0" applyProtection="0"/>
    <xf numFmtId="9" fontId="0" fillId="0" borderId="0" applyFont="0" applyFill="0" applyBorder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206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right" vertical="top"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0" fontId="7" fillId="0" borderId="11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1" xfId="51" applyFont="1" applyFill="1" applyBorder="1" applyAlignment="1">
      <alignment vertical="top"/>
      <protection/>
    </xf>
    <xf numFmtId="0" fontId="5" fillId="0" borderId="10" xfId="51" applyFont="1" applyFill="1" applyBorder="1" applyAlignment="1">
      <alignment wrapText="1"/>
      <protection/>
    </xf>
    <xf numFmtId="49" fontId="5" fillId="0" borderId="10" xfId="0" applyNumberFormat="1" applyFont="1" applyFill="1" applyBorder="1" applyAlignment="1">
      <alignment vertical="center" wrapText="1"/>
    </xf>
    <xf numFmtId="0" fontId="5" fillId="0" borderId="12" xfId="51" applyFont="1" applyFill="1" applyBorder="1" applyAlignment="1">
      <alignment vertical="top"/>
      <protection/>
    </xf>
    <xf numFmtId="0" fontId="5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0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right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vertical="top" wrapText="1"/>
    </xf>
    <xf numFmtId="0" fontId="13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7" fillId="0" borderId="15" xfId="0" applyFont="1" applyFill="1" applyBorder="1" applyAlignment="1">
      <alignment/>
    </xf>
    <xf numFmtId="49" fontId="0" fillId="0" borderId="0" xfId="0" applyNumberFormat="1" applyFont="1" applyFill="1" applyAlignment="1">
      <alignment horizontal="center" wrapText="1"/>
    </xf>
    <xf numFmtId="0" fontId="7" fillId="0" borderId="16" xfId="0" applyFont="1" applyFill="1" applyBorder="1" applyAlignment="1">
      <alignment/>
    </xf>
    <xf numFmtId="0" fontId="8" fillId="0" borderId="0" xfId="0" applyFont="1" applyFill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wrapText="1"/>
    </xf>
    <xf numFmtId="1" fontId="10" fillId="32" borderId="10" xfId="0" applyNumberFormat="1" applyFont="1" applyFill="1" applyBorder="1" applyAlignment="1">
      <alignment horizontal="center"/>
    </xf>
    <xf numFmtId="1" fontId="4" fillId="32" borderId="10" xfId="0" applyNumberFormat="1" applyFont="1" applyFill="1" applyBorder="1" applyAlignment="1">
      <alignment horizontal="center"/>
    </xf>
    <xf numFmtId="1" fontId="4" fillId="32" borderId="10" xfId="0" applyNumberFormat="1" applyFont="1" applyFill="1" applyBorder="1" applyAlignment="1">
      <alignment/>
    </xf>
    <xf numFmtId="1" fontId="10" fillId="32" borderId="10" xfId="0" applyNumberFormat="1" applyFont="1" applyFill="1" applyBorder="1" applyAlignment="1">
      <alignment/>
    </xf>
    <xf numFmtId="1" fontId="0" fillId="32" borderId="0" xfId="0" applyNumberFormat="1" applyFont="1" applyFill="1" applyAlignment="1">
      <alignment/>
    </xf>
    <xf numFmtId="1" fontId="9" fillId="32" borderId="0" xfId="0" applyNumberFormat="1" applyFont="1" applyFill="1" applyAlignment="1">
      <alignment/>
    </xf>
    <xf numFmtId="0" fontId="0" fillId="32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4" fillId="0" borderId="14" xfId="0" applyFont="1" applyFill="1" applyBorder="1" applyAlignment="1">
      <alignment horizontal="right" vertical="top" wrapText="1"/>
    </xf>
    <xf numFmtId="0" fontId="4" fillId="0" borderId="14" xfId="0" applyFont="1" applyFill="1" applyBorder="1" applyAlignment="1">
      <alignment vertical="top" wrapText="1"/>
    </xf>
    <xf numFmtId="1" fontId="4" fillId="32" borderId="14" xfId="0" applyNumberFormat="1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 wrapText="1"/>
    </xf>
    <xf numFmtId="0" fontId="10" fillId="0" borderId="18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center" vertical="top"/>
    </xf>
    <xf numFmtId="0" fontId="4" fillId="0" borderId="18" xfId="0" applyFont="1" applyFill="1" applyBorder="1" applyAlignment="1">
      <alignment horizontal="right" vertical="top"/>
    </xf>
    <xf numFmtId="0" fontId="4" fillId="0" borderId="18" xfId="0" applyFont="1" applyFill="1" applyBorder="1" applyAlignment="1">
      <alignment horizontal="left" vertical="top"/>
    </xf>
    <xf numFmtId="0" fontId="4" fillId="0" borderId="18" xfId="0" applyFont="1" applyFill="1" applyBorder="1" applyAlignment="1">
      <alignment horizontal="center" vertical="top" wrapText="1"/>
    </xf>
    <xf numFmtId="0" fontId="10" fillId="0" borderId="18" xfId="0" applyFont="1" applyFill="1" applyBorder="1" applyAlignment="1">
      <alignment vertical="top"/>
    </xf>
    <xf numFmtId="0" fontId="4" fillId="0" borderId="18" xfId="0" applyFont="1" applyFill="1" applyBorder="1" applyAlignment="1">
      <alignment horizontal="left" vertical="top" wrapText="1"/>
    </xf>
    <xf numFmtId="0" fontId="10" fillId="0" borderId="18" xfId="0" applyFont="1" applyFill="1" applyBorder="1" applyAlignment="1">
      <alignment/>
    </xf>
    <xf numFmtId="0" fontId="10" fillId="0" borderId="18" xfId="0" applyFont="1" applyFill="1" applyBorder="1" applyAlignment="1">
      <alignment vertical="top" wrapText="1"/>
    </xf>
    <xf numFmtId="0" fontId="4" fillId="0" borderId="18" xfId="0" applyFont="1" applyFill="1" applyBorder="1" applyAlignment="1">
      <alignment horizontal="right" vertical="top" wrapText="1"/>
    </xf>
    <xf numFmtId="0" fontId="10" fillId="0" borderId="18" xfId="0" applyFont="1" applyFill="1" applyBorder="1" applyAlignment="1">
      <alignment horizontal="justify" vertical="top" wrapText="1"/>
    </xf>
    <xf numFmtId="0" fontId="4" fillId="0" borderId="19" xfId="0" applyFont="1" applyFill="1" applyBorder="1" applyAlignment="1">
      <alignment horizontal="right" vertical="top" wrapText="1"/>
    </xf>
    <xf numFmtId="0" fontId="10" fillId="32" borderId="20" xfId="0" applyFont="1" applyFill="1" applyBorder="1" applyAlignment="1">
      <alignment horizontal="center" wrapText="1"/>
    </xf>
    <xf numFmtId="1" fontId="10" fillId="32" borderId="21" xfId="0" applyNumberFormat="1" applyFont="1" applyFill="1" applyBorder="1" applyAlignment="1">
      <alignment horizontal="center"/>
    </xf>
    <xf numFmtId="1" fontId="10" fillId="32" borderId="21" xfId="0" applyNumberFormat="1" applyFont="1" applyFill="1" applyBorder="1" applyAlignment="1">
      <alignment horizontal="center" vertical="top" wrapText="1"/>
    </xf>
    <xf numFmtId="1" fontId="4" fillId="32" borderId="21" xfId="0" applyNumberFormat="1" applyFont="1" applyFill="1" applyBorder="1" applyAlignment="1">
      <alignment horizontal="center"/>
    </xf>
    <xf numFmtId="1" fontId="10" fillId="32" borderId="21" xfId="0" applyNumberFormat="1" applyFont="1" applyFill="1" applyBorder="1" applyAlignment="1">
      <alignment horizontal="center" wrapText="1"/>
    </xf>
    <xf numFmtId="1" fontId="4" fillId="32" borderId="21" xfId="0" applyNumberFormat="1" applyFont="1" applyFill="1" applyBorder="1" applyAlignment="1">
      <alignment horizontal="center" wrapText="1"/>
    </xf>
    <xf numFmtId="1" fontId="4" fillId="32" borderId="21" xfId="0" applyNumberFormat="1" applyFont="1" applyFill="1" applyBorder="1" applyAlignment="1">
      <alignment/>
    </xf>
    <xf numFmtId="1" fontId="4" fillId="32" borderId="22" xfId="0" applyNumberFormat="1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 wrapText="1"/>
    </xf>
    <xf numFmtId="0" fontId="10" fillId="0" borderId="24" xfId="0" applyFont="1" applyFill="1" applyBorder="1" applyAlignment="1">
      <alignment horizontal="left" vertical="top" wrapText="1"/>
    </xf>
    <xf numFmtId="0" fontId="10" fillId="0" borderId="24" xfId="0" applyFont="1" applyFill="1" applyBorder="1" applyAlignment="1">
      <alignment vertical="top" wrapText="1"/>
    </xf>
    <xf numFmtId="0" fontId="4" fillId="0" borderId="24" xfId="0" applyFont="1" applyFill="1" applyBorder="1" applyAlignment="1">
      <alignment horizontal="left" vertical="top" wrapText="1"/>
    </xf>
    <xf numFmtId="0" fontId="4" fillId="0" borderId="24" xfId="0" applyFont="1" applyFill="1" applyBorder="1" applyAlignment="1">
      <alignment vertical="top" wrapText="1"/>
    </xf>
    <xf numFmtId="0" fontId="4" fillId="0" borderId="25" xfId="0" applyFont="1" applyFill="1" applyBorder="1" applyAlignment="1">
      <alignment vertical="top" wrapText="1"/>
    </xf>
    <xf numFmtId="1" fontId="10" fillId="32" borderId="26" xfId="0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 vertical="top"/>
    </xf>
    <xf numFmtId="0" fontId="6" fillId="0" borderId="23" xfId="0" applyFont="1" applyFill="1" applyBorder="1" applyAlignment="1">
      <alignment horizontal="center" vertical="top" wrapText="1"/>
    </xf>
    <xf numFmtId="0" fontId="6" fillId="32" borderId="20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right" vertical="top"/>
    </xf>
    <xf numFmtId="0" fontId="4" fillId="0" borderId="28" xfId="0" applyFont="1" applyFill="1" applyBorder="1" applyAlignment="1">
      <alignment vertical="top" wrapText="1"/>
    </xf>
    <xf numFmtId="0" fontId="10" fillId="0" borderId="29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center" vertical="top"/>
    </xf>
    <xf numFmtId="1" fontId="10" fillId="32" borderId="22" xfId="0" applyNumberFormat="1" applyFont="1" applyFill="1" applyBorder="1" applyAlignment="1">
      <alignment horizontal="center"/>
    </xf>
    <xf numFmtId="0" fontId="10" fillId="32" borderId="23" xfId="0" applyFont="1" applyFill="1" applyBorder="1" applyAlignment="1">
      <alignment horizontal="center" wrapText="1"/>
    </xf>
    <xf numFmtId="0" fontId="10" fillId="33" borderId="30" xfId="0" applyFont="1" applyFill="1" applyBorder="1" applyAlignment="1">
      <alignment horizontal="center" wrapText="1"/>
    </xf>
    <xf numFmtId="0" fontId="6" fillId="32" borderId="23" xfId="0" applyFont="1" applyFill="1" applyBorder="1" applyAlignment="1">
      <alignment horizontal="center"/>
    </xf>
    <xf numFmtId="1" fontId="10" fillId="32" borderId="24" xfId="0" applyNumberFormat="1" applyFont="1" applyFill="1" applyBorder="1" applyAlignment="1">
      <alignment horizontal="center"/>
    </xf>
    <xf numFmtId="1" fontId="10" fillId="32" borderId="25" xfId="0" applyNumberFormat="1" applyFont="1" applyFill="1" applyBorder="1" applyAlignment="1">
      <alignment horizontal="center"/>
    </xf>
    <xf numFmtId="1" fontId="10" fillId="32" borderId="28" xfId="0" applyNumberFormat="1" applyFont="1" applyFill="1" applyBorder="1" applyAlignment="1">
      <alignment horizontal="center"/>
    </xf>
    <xf numFmtId="1" fontId="10" fillId="32" borderId="24" xfId="0" applyNumberFormat="1" applyFont="1" applyFill="1" applyBorder="1" applyAlignment="1">
      <alignment horizontal="center" vertical="top" wrapText="1"/>
    </xf>
    <xf numFmtId="1" fontId="4" fillId="32" borderId="24" xfId="0" applyNumberFormat="1" applyFont="1" applyFill="1" applyBorder="1" applyAlignment="1">
      <alignment horizontal="center"/>
    </xf>
    <xf numFmtId="1" fontId="10" fillId="32" borderId="24" xfId="0" applyNumberFormat="1" applyFont="1" applyFill="1" applyBorder="1" applyAlignment="1">
      <alignment horizontal="center" wrapText="1"/>
    </xf>
    <xf numFmtId="1" fontId="4" fillId="32" borderId="24" xfId="0" applyNumberFormat="1" applyFont="1" applyFill="1" applyBorder="1" applyAlignment="1">
      <alignment horizontal="center" wrapText="1"/>
    </xf>
    <xf numFmtId="1" fontId="4" fillId="32" borderId="25" xfId="0" applyNumberFormat="1" applyFont="1" applyFill="1" applyBorder="1" applyAlignment="1">
      <alignment horizontal="center"/>
    </xf>
    <xf numFmtId="0" fontId="6" fillId="33" borderId="30" xfId="0" applyFont="1" applyFill="1" applyBorder="1" applyAlignment="1">
      <alignment horizontal="center"/>
    </xf>
    <xf numFmtId="1" fontId="10" fillId="33" borderId="31" xfId="0" applyNumberFormat="1" applyFont="1" applyFill="1" applyBorder="1" applyAlignment="1">
      <alignment horizontal="center"/>
    </xf>
    <xf numFmtId="0" fontId="4" fillId="0" borderId="27" xfId="0" applyFont="1" applyFill="1" applyBorder="1" applyAlignment="1">
      <alignment horizontal="right" vertical="top" wrapText="1"/>
    </xf>
    <xf numFmtId="1" fontId="4" fillId="32" borderId="26" xfId="0" applyNumberFormat="1" applyFont="1" applyFill="1" applyBorder="1" applyAlignment="1">
      <alignment horizontal="center" wrapText="1"/>
    </xf>
    <xf numFmtId="1" fontId="4" fillId="32" borderId="28" xfId="0" applyNumberFormat="1" applyFont="1" applyFill="1" applyBorder="1" applyAlignment="1">
      <alignment horizontal="center" wrapText="1"/>
    </xf>
    <xf numFmtId="0" fontId="10" fillId="0" borderId="14" xfId="0" applyFont="1" applyFill="1" applyBorder="1" applyAlignment="1">
      <alignment vertical="top" wrapText="1"/>
    </xf>
    <xf numFmtId="1" fontId="10" fillId="32" borderId="14" xfId="0" applyNumberFormat="1" applyFont="1" applyFill="1" applyBorder="1" applyAlignment="1">
      <alignment/>
    </xf>
    <xf numFmtId="0" fontId="10" fillId="0" borderId="17" xfId="0" applyFont="1" applyFill="1" applyBorder="1" applyAlignment="1">
      <alignment horizontal="left" vertical="top" wrapText="1"/>
    </xf>
    <xf numFmtId="1" fontId="10" fillId="32" borderId="20" xfId="0" applyNumberFormat="1" applyFont="1" applyFill="1" applyBorder="1" applyAlignment="1">
      <alignment/>
    </xf>
    <xf numFmtId="0" fontId="10" fillId="0" borderId="23" xfId="0" applyFont="1" applyFill="1" applyBorder="1" applyAlignment="1">
      <alignment vertical="top" wrapText="1"/>
    </xf>
    <xf numFmtId="1" fontId="10" fillId="32" borderId="14" xfId="0" applyNumberFormat="1" applyFont="1" applyFill="1" applyBorder="1" applyAlignment="1">
      <alignment horizontal="center"/>
    </xf>
    <xf numFmtId="0" fontId="0" fillId="32" borderId="0" xfId="0" applyFont="1" applyFill="1" applyAlignment="1">
      <alignment horizontal="center"/>
    </xf>
    <xf numFmtId="0" fontId="9" fillId="32" borderId="0" xfId="0" applyFont="1" applyFill="1" applyAlignment="1">
      <alignment horizontal="center"/>
    </xf>
    <xf numFmtId="1" fontId="4" fillId="32" borderId="13" xfId="0" applyNumberFormat="1" applyFont="1" applyFill="1" applyBorder="1" applyAlignment="1">
      <alignment/>
    </xf>
    <xf numFmtId="1" fontId="4" fillId="32" borderId="13" xfId="0" applyNumberFormat="1" applyFont="1" applyFill="1" applyBorder="1" applyAlignment="1">
      <alignment horizontal="center"/>
    </xf>
    <xf numFmtId="0" fontId="10" fillId="0" borderId="32" xfId="0" applyFont="1" applyFill="1" applyBorder="1" applyAlignment="1">
      <alignment vertical="top" wrapText="1"/>
    </xf>
    <xf numFmtId="1" fontId="10" fillId="32" borderId="32" xfId="0" applyNumberFormat="1" applyFont="1" applyFill="1" applyBorder="1" applyAlignment="1">
      <alignment/>
    </xf>
    <xf numFmtId="1" fontId="10" fillId="32" borderId="32" xfId="0" applyNumberFormat="1" applyFont="1" applyFill="1" applyBorder="1" applyAlignment="1">
      <alignment horizontal="center"/>
    </xf>
    <xf numFmtId="1" fontId="10" fillId="32" borderId="33" xfId="0" applyNumberFormat="1" applyFont="1" applyFill="1" applyBorder="1" applyAlignment="1">
      <alignment/>
    </xf>
    <xf numFmtId="1" fontId="10" fillId="32" borderId="34" xfId="0" applyNumberFormat="1" applyFont="1" applyFill="1" applyBorder="1" applyAlignment="1">
      <alignment/>
    </xf>
    <xf numFmtId="1" fontId="4" fillId="32" borderId="34" xfId="0" applyNumberFormat="1" applyFont="1" applyFill="1" applyBorder="1" applyAlignment="1">
      <alignment/>
    </xf>
    <xf numFmtId="1" fontId="4" fillId="32" borderId="31" xfId="0" applyNumberFormat="1" applyFont="1" applyFill="1" applyBorder="1" applyAlignment="1">
      <alignment/>
    </xf>
    <xf numFmtId="1" fontId="4" fillId="32" borderId="35" xfId="0" applyNumberFormat="1" applyFont="1" applyFill="1" applyBorder="1" applyAlignment="1">
      <alignment/>
    </xf>
    <xf numFmtId="1" fontId="4" fillId="32" borderId="36" xfId="0" applyNumberFormat="1" applyFont="1" applyFill="1" applyBorder="1" applyAlignment="1">
      <alignment/>
    </xf>
    <xf numFmtId="1" fontId="4" fillId="32" borderId="30" xfId="0" applyNumberFormat="1" applyFont="1" applyFill="1" applyBorder="1" applyAlignment="1">
      <alignment/>
    </xf>
    <xf numFmtId="1" fontId="10" fillId="32" borderId="37" xfId="0" applyNumberFormat="1" applyFont="1" applyFill="1" applyBorder="1" applyAlignment="1">
      <alignment horizontal="center"/>
    </xf>
    <xf numFmtId="1" fontId="10" fillId="32" borderId="38" xfId="0" applyNumberFormat="1" applyFont="1" applyFill="1" applyBorder="1" applyAlignment="1">
      <alignment horizontal="center"/>
    </xf>
    <xf numFmtId="1" fontId="4" fillId="32" borderId="38" xfId="0" applyNumberFormat="1" applyFont="1" applyFill="1" applyBorder="1" applyAlignment="1">
      <alignment horizontal="center"/>
    </xf>
    <xf numFmtId="1" fontId="4" fillId="32" borderId="39" xfId="0" applyNumberFormat="1" applyFont="1" applyFill="1" applyBorder="1" applyAlignment="1">
      <alignment horizontal="center"/>
    </xf>
    <xf numFmtId="1" fontId="4" fillId="32" borderId="26" xfId="0" applyNumberFormat="1" applyFont="1" applyFill="1" applyBorder="1" applyAlignment="1">
      <alignment horizontal="center"/>
    </xf>
    <xf numFmtId="1" fontId="4" fillId="32" borderId="40" xfId="0" applyNumberFormat="1" applyFont="1" applyFill="1" applyBorder="1" applyAlignment="1">
      <alignment horizontal="center"/>
    </xf>
    <xf numFmtId="1" fontId="10" fillId="32" borderId="41" xfId="0" applyNumberFormat="1" applyFont="1" applyFill="1" applyBorder="1" applyAlignment="1">
      <alignment horizontal="center"/>
    </xf>
    <xf numFmtId="0" fontId="10" fillId="0" borderId="42" xfId="0" applyFont="1" applyFill="1" applyBorder="1" applyAlignment="1">
      <alignment vertical="top" wrapText="1"/>
    </xf>
    <xf numFmtId="0" fontId="10" fillId="0" borderId="21" xfId="0" applyFont="1" applyFill="1" applyBorder="1" applyAlignment="1">
      <alignment vertical="top" wrapText="1"/>
    </xf>
    <xf numFmtId="0" fontId="4" fillId="0" borderId="21" xfId="0" applyFont="1" applyFill="1" applyBorder="1" applyAlignment="1">
      <alignment vertical="top" wrapText="1"/>
    </xf>
    <xf numFmtId="0" fontId="4" fillId="0" borderId="22" xfId="0" applyFont="1" applyFill="1" applyBorder="1" applyAlignment="1">
      <alignment vertical="top" wrapText="1"/>
    </xf>
    <xf numFmtId="0" fontId="4" fillId="0" borderId="26" xfId="0" applyFont="1" applyFill="1" applyBorder="1" applyAlignment="1">
      <alignment vertical="top" wrapText="1"/>
    </xf>
    <xf numFmtId="0" fontId="4" fillId="0" borderId="40" xfId="0" applyFont="1" applyFill="1" applyBorder="1" applyAlignment="1">
      <alignment vertical="top" wrapText="1"/>
    </xf>
    <xf numFmtId="0" fontId="4" fillId="0" borderId="24" xfId="0" applyFont="1" applyFill="1" applyBorder="1" applyAlignment="1">
      <alignment horizontal="center" vertical="top" wrapText="1"/>
    </xf>
    <xf numFmtId="0" fontId="4" fillId="0" borderId="24" xfId="0" applyFont="1" applyFill="1" applyBorder="1" applyAlignment="1">
      <alignment horizontal="right" vertical="top" wrapText="1"/>
    </xf>
    <xf numFmtId="0" fontId="4" fillId="0" borderId="25" xfId="0" applyFont="1" applyFill="1" applyBorder="1" applyAlignment="1">
      <alignment horizontal="right" vertical="top" wrapText="1"/>
    </xf>
    <xf numFmtId="0" fontId="4" fillId="0" borderId="28" xfId="0" applyFont="1" applyFill="1" applyBorder="1" applyAlignment="1">
      <alignment horizontal="right" vertical="top" wrapText="1"/>
    </xf>
    <xf numFmtId="0" fontId="4" fillId="0" borderId="43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 vertical="top" wrapText="1"/>
    </xf>
    <xf numFmtId="0" fontId="4" fillId="0" borderId="43" xfId="0" applyFont="1" applyFill="1" applyBorder="1" applyAlignment="1">
      <alignment horizontal="left" vertical="top" wrapText="1"/>
    </xf>
    <xf numFmtId="1" fontId="10" fillId="32" borderId="40" xfId="0" applyNumberFormat="1" applyFont="1" applyFill="1" applyBorder="1" applyAlignment="1">
      <alignment horizontal="center"/>
    </xf>
    <xf numFmtId="1" fontId="10" fillId="32" borderId="43" xfId="0" applyNumberFormat="1" applyFont="1" applyFill="1" applyBorder="1" applyAlignment="1">
      <alignment horizontal="center"/>
    </xf>
    <xf numFmtId="0" fontId="10" fillId="0" borderId="27" xfId="0" applyFont="1" applyFill="1" applyBorder="1" applyAlignment="1">
      <alignment wrapText="1"/>
    </xf>
    <xf numFmtId="0" fontId="10" fillId="0" borderId="28" xfId="0" applyFont="1" applyFill="1" applyBorder="1" applyAlignment="1">
      <alignment horizontal="left" vertical="top" wrapText="1"/>
    </xf>
    <xf numFmtId="1" fontId="10" fillId="32" borderId="20" xfId="0" applyNumberFormat="1" applyFont="1" applyFill="1" applyBorder="1" applyAlignment="1">
      <alignment horizontal="center"/>
    </xf>
    <xf numFmtId="1" fontId="10" fillId="32" borderId="23" xfId="0" applyNumberFormat="1" applyFont="1" applyFill="1" applyBorder="1" applyAlignment="1">
      <alignment horizontal="center"/>
    </xf>
    <xf numFmtId="1" fontId="10" fillId="33" borderId="23" xfId="0" applyNumberFormat="1" applyFont="1" applyFill="1" applyBorder="1" applyAlignment="1">
      <alignment horizontal="center"/>
    </xf>
    <xf numFmtId="0" fontId="10" fillId="0" borderId="27" xfId="0" applyFont="1" applyFill="1" applyBorder="1" applyAlignment="1">
      <alignment horizontal="left" vertical="top" wrapText="1"/>
    </xf>
    <xf numFmtId="0" fontId="10" fillId="0" borderId="28" xfId="0" applyFont="1" applyFill="1" applyBorder="1" applyAlignment="1">
      <alignment vertical="top" wrapText="1"/>
    </xf>
    <xf numFmtId="0" fontId="10" fillId="0" borderId="17" xfId="0" applyFont="1" applyFill="1" applyBorder="1" applyAlignment="1">
      <alignment horizontal="left" vertical="center" wrapText="1"/>
    </xf>
    <xf numFmtId="0" fontId="10" fillId="0" borderId="23" xfId="0" applyFont="1" applyFill="1" applyBorder="1" applyAlignment="1">
      <alignment horizontal="left" vertical="top" wrapText="1"/>
    </xf>
    <xf numFmtId="0" fontId="7" fillId="0" borderId="15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15" fillId="0" borderId="16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vertical="top" wrapText="1"/>
    </xf>
    <xf numFmtId="1" fontId="0" fillId="0" borderId="0" xfId="0" applyNumberFormat="1" applyFont="1" applyFill="1" applyAlignment="1">
      <alignment horizontal="center"/>
    </xf>
    <xf numFmtId="2" fontId="16" fillId="0" borderId="0" xfId="0" applyNumberFormat="1" applyFont="1" applyFill="1" applyAlignment="1">
      <alignment/>
    </xf>
    <xf numFmtId="0" fontId="16" fillId="0" borderId="0" xfId="0" applyFont="1" applyFill="1" applyAlignment="1">
      <alignment/>
    </xf>
    <xf numFmtId="1" fontId="17" fillId="0" borderId="0" xfId="0" applyNumberFormat="1" applyFont="1" applyFill="1" applyBorder="1" applyAlignment="1">
      <alignment wrapText="1"/>
    </xf>
    <xf numFmtId="1" fontId="17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1" fontId="16" fillId="0" borderId="0" xfId="0" applyNumberFormat="1" applyFont="1" applyFill="1" applyAlignment="1">
      <alignment/>
    </xf>
    <xf numFmtId="0" fontId="17" fillId="0" borderId="0" xfId="0" applyFont="1" applyFill="1" applyBorder="1" applyAlignment="1">
      <alignment wrapText="1"/>
    </xf>
    <xf numFmtId="0" fontId="17" fillId="0" borderId="0" xfId="0" applyFont="1" applyFill="1" applyAlignment="1">
      <alignment wrapText="1"/>
    </xf>
    <xf numFmtId="49" fontId="10" fillId="32" borderId="17" xfId="0" applyNumberFormat="1" applyFont="1" applyFill="1" applyBorder="1" applyAlignment="1">
      <alignment/>
    </xf>
    <xf numFmtId="49" fontId="10" fillId="32" borderId="23" xfId="0" applyNumberFormat="1" applyFont="1" applyFill="1" applyBorder="1" applyAlignment="1">
      <alignment wrapText="1"/>
    </xf>
    <xf numFmtId="1" fontId="10" fillId="33" borderId="28" xfId="0" applyNumberFormat="1" applyFont="1" applyFill="1" applyBorder="1" applyAlignment="1">
      <alignment horizontal="center"/>
    </xf>
    <xf numFmtId="1" fontId="10" fillId="33" borderId="24" xfId="0" applyNumberFormat="1" applyFont="1" applyFill="1" applyBorder="1" applyAlignment="1">
      <alignment horizontal="center"/>
    </xf>
    <xf numFmtId="1" fontId="10" fillId="33" borderId="43" xfId="0" applyNumberFormat="1" applyFont="1" applyFill="1" applyBorder="1" applyAlignment="1">
      <alignment horizontal="center"/>
    </xf>
    <xf numFmtId="1" fontId="10" fillId="33" borderId="24" xfId="0" applyNumberFormat="1" applyFont="1" applyFill="1" applyBorder="1" applyAlignment="1">
      <alignment horizontal="center" vertical="top" wrapText="1"/>
    </xf>
    <xf numFmtId="1" fontId="4" fillId="33" borderId="24" xfId="0" applyNumberFormat="1" applyFont="1" applyFill="1" applyBorder="1" applyAlignment="1">
      <alignment horizontal="center"/>
    </xf>
    <xf numFmtId="1" fontId="4" fillId="33" borderId="24" xfId="0" applyNumberFormat="1" applyFont="1" applyFill="1" applyBorder="1" applyAlignment="1">
      <alignment horizontal="center" wrapText="1"/>
    </xf>
    <xf numFmtId="1" fontId="10" fillId="33" borderId="24" xfId="0" applyNumberFormat="1" applyFont="1" applyFill="1" applyBorder="1" applyAlignment="1">
      <alignment horizontal="center" wrapText="1"/>
    </xf>
    <xf numFmtId="1" fontId="4" fillId="33" borderId="28" xfId="0" applyNumberFormat="1" applyFont="1" applyFill="1" applyBorder="1" applyAlignment="1">
      <alignment horizontal="center" wrapText="1"/>
    </xf>
    <xf numFmtId="1" fontId="4" fillId="33" borderId="25" xfId="0" applyNumberFormat="1" applyFont="1" applyFill="1" applyBorder="1" applyAlignment="1">
      <alignment horizontal="center"/>
    </xf>
    <xf numFmtId="1" fontId="4" fillId="33" borderId="14" xfId="0" applyNumberFormat="1" applyFont="1" applyFill="1" applyBorder="1" applyAlignment="1">
      <alignment horizontal="center"/>
    </xf>
    <xf numFmtId="1" fontId="4" fillId="33" borderId="10" xfId="0" applyNumberFormat="1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1" fontId="4" fillId="33" borderId="13" xfId="0" applyNumberFormat="1" applyFont="1" applyFill="1" applyBorder="1" applyAlignment="1">
      <alignment horizontal="center"/>
    </xf>
    <xf numFmtId="1" fontId="10" fillId="33" borderId="29" xfId="0" applyNumberFormat="1" applyFont="1" applyFill="1" applyBorder="1" applyAlignment="1">
      <alignment horizontal="center"/>
    </xf>
    <xf numFmtId="1" fontId="4" fillId="33" borderId="28" xfId="0" applyNumberFormat="1" applyFont="1" applyFill="1" applyBorder="1" applyAlignment="1">
      <alignment horizontal="center"/>
    </xf>
    <xf numFmtId="1" fontId="4" fillId="33" borderId="43" xfId="0" applyNumberFormat="1" applyFont="1" applyFill="1" applyBorder="1" applyAlignment="1">
      <alignment horizontal="center"/>
    </xf>
    <xf numFmtId="1" fontId="10" fillId="32" borderId="41" xfId="0" applyNumberFormat="1" applyFont="1" applyFill="1" applyBorder="1" applyAlignment="1">
      <alignment horizontal="left"/>
    </xf>
    <xf numFmtId="2" fontId="18" fillId="0" borderId="0" xfId="0" applyNumberFormat="1" applyFont="1" applyFill="1" applyAlignment="1">
      <alignment/>
    </xf>
    <xf numFmtId="0" fontId="17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center"/>
    </xf>
    <xf numFmtId="0" fontId="10" fillId="0" borderId="17" xfId="0" applyFont="1" applyFill="1" applyBorder="1" applyAlignment="1">
      <alignment horizontal="center" wrapText="1"/>
    </xf>
    <xf numFmtId="0" fontId="10" fillId="0" borderId="45" xfId="0" applyFont="1" applyFill="1" applyBorder="1" applyAlignment="1">
      <alignment horizontal="center" wrapText="1"/>
    </xf>
    <xf numFmtId="0" fontId="10" fillId="0" borderId="41" xfId="0" applyFont="1" applyFill="1" applyBorder="1" applyAlignment="1">
      <alignment horizontal="center" wrapText="1"/>
    </xf>
  </cellXfs>
  <cellStyles count="50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Hyperlink" xfId="35"/>
    <cellStyle name="Ievade" xfId="36"/>
    <cellStyle name="Izcēlums (1. veids)" xfId="37"/>
    <cellStyle name="Izcēlums (2. veids)" xfId="38"/>
    <cellStyle name="Izcēlums (3. veids)" xfId="39"/>
    <cellStyle name="Izcēlums (4. veids)" xfId="40"/>
    <cellStyle name="Izcēlums (5. veids)" xfId="41"/>
    <cellStyle name="Izcēlums (6. veids)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saukums" xfId="50"/>
    <cellStyle name="Parastais_FMLikp01_p05_221205_pap_afp_makp" xfId="51"/>
    <cellStyle name="Paskaidrojošs teksts" xfId="52"/>
    <cellStyle name="Pārbaudes šūna" xfId="53"/>
    <cellStyle name="Piezīme" xfId="54"/>
    <cellStyle name="Percent" xfId="55"/>
    <cellStyle name="Saistīta šūna" xfId="56"/>
    <cellStyle name="Slikts" xfId="57"/>
    <cellStyle name="Currency" xfId="58"/>
    <cellStyle name="Currency [0]" xfId="59"/>
    <cellStyle name="Virsraksts 1" xfId="60"/>
    <cellStyle name="Virsraksts 2" xfId="61"/>
    <cellStyle name="Virsraksts 3" xfId="62"/>
    <cellStyle name="Virsraksts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8"/>
  <sheetViews>
    <sheetView tabSelected="1" zoomScalePageLayoutView="0" workbookViewId="0" topLeftCell="A1">
      <selection activeCell="E23" sqref="E23"/>
    </sheetView>
  </sheetViews>
  <sheetFormatPr defaultColWidth="8.8515625" defaultRowHeight="12.75"/>
  <cols>
    <col min="1" max="1" width="23.00390625" style="1" customWidth="1"/>
    <col min="2" max="2" width="54.00390625" style="1" customWidth="1"/>
    <col min="3" max="3" width="4.140625" style="1" hidden="1" customWidth="1"/>
    <col min="4" max="4" width="14.140625" style="147" customWidth="1"/>
    <col min="5" max="5" width="14.140625" style="33" customWidth="1"/>
    <col min="6" max="6" width="11.421875" style="1" customWidth="1"/>
    <col min="7" max="16384" width="8.8515625" style="1" customWidth="1"/>
  </cols>
  <sheetData>
    <row r="1" spans="1:4" ht="18.75">
      <c r="A1" s="32"/>
      <c r="D1" s="33"/>
    </row>
    <row r="2" spans="1:5" s="52" customFormat="1" ht="15.75">
      <c r="A2" s="200" t="s">
        <v>601</v>
      </c>
      <c r="B2" s="200"/>
      <c r="C2" s="200"/>
      <c r="D2" s="200"/>
      <c r="E2" s="53"/>
    </row>
    <row r="3" spans="1:5" s="52" customFormat="1" ht="15.75">
      <c r="A3" s="200" t="s">
        <v>616</v>
      </c>
      <c r="B3" s="200"/>
      <c r="C3" s="200"/>
      <c r="D3" s="200"/>
      <c r="E3" s="53"/>
    </row>
    <row r="4" spans="3:5" s="52" customFormat="1" ht="15.75">
      <c r="C4" s="34"/>
      <c r="D4" s="53"/>
      <c r="E4" s="53"/>
    </row>
    <row r="5" spans="1:5" s="52" customFormat="1" ht="18.75">
      <c r="A5" s="35"/>
      <c r="B5" s="34" t="s">
        <v>623</v>
      </c>
      <c r="C5" s="36"/>
      <c r="D5" s="53"/>
      <c r="E5" s="53"/>
    </row>
    <row r="6" spans="1:4" ht="18.75">
      <c r="A6" s="35"/>
      <c r="B6" s="36"/>
      <c r="C6" s="36"/>
      <c r="D6" s="33"/>
    </row>
    <row r="7" ht="15.75">
      <c r="D7" s="34" t="s">
        <v>602</v>
      </c>
    </row>
    <row r="8" ht="12.75">
      <c r="D8" s="33"/>
    </row>
    <row r="9" spans="1:4" ht="24" customHeight="1">
      <c r="A9" s="37" t="s">
        <v>603</v>
      </c>
      <c r="B9" s="164" t="s">
        <v>613</v>
      </c>
      <c r="C9" s="41"/>
      <c r="D9" s="38" t="s">
        <v>604</v>
      </c>
    </row>
    <row r="10" spans="1:4" ht="24" customHeight="1">
      <c r="A10" s="39" t="s">
        <v>605</v>
      </c>
      <c r="B10" s="165" t="s">
        <v>606</v>
      </c>
      <c r="C10" s="42"/>
      <c r="D10" s="38" t="s">
        <v>604</v>
      </c>
    </row>
    <row r="11" spans="1:4" ht="24" customHeight="1">
      <c r="A11" s="39" t="s">
        <v>607</v>
      </c>
      <c r="B11" s="165"/>
      <c r="C11" s="42"/>
      <c r="D11" s="38" t="s">
        <v>604</v>
      </c>
    </row>
    <row r="12" spans="1:4" ht="24" customHeight="1">
      <c r="A12" s="39" t="s">
        <v>608</v>
      </c>
      <c r="B12" s="166" t="s">
        <v>619</v>
      </c>
      <c r="C12" s="43"/>
      <c r="D12" s="38" t="s">
        <v>604</v>
      </c>
    </row>
    <row r="13" spans="1:4" ht="24" customHeight="1">
      <c r="A13" s="39" t="s">
        <v>609</v>
      </c>
      <c r="B13" s="167"/>
      <c r="C13" s="44"/>
      <c r="D13" s="38" t="s">
        <v>604</v>
      </c>
    </row>
    <row r="14" spans="1:4" ht="54.75" customHeight="1">
      <c r="A14" s="39" t="s">
        <v>610</v>
      </c>
      <c r="B14" s="168" t="s">
        <v>620</v>
      </c>
      <c r="C14" s="44"/>
      <c r="D14" s="38" t="s">
        <v>604</v>
      </c>
    </row>
    <row r="15" spans="1:4" ht="26.25" customHeight="1">
      <c r="A15" s="39" t="s">
        <v>611</v>
      </c>
      <c r="B15" s="166" t="s">
        <v>615</v>
      </c>
      <c r="C15" s="43"/>
      <c r="D15" s="38"/>
    </row>
    <row r="16" spans="1:4" ht="25.5" customHeight="1">
      <c r="A16" s="39"/>
      <c r="B16" s="166"/>
      <c r="C16" s="43"/>
      <c r="D16" s="38"/>
    </row>
    <row r="19" spans="2:3" ht="15">
      <c r="B19" s="40" t="s">
        <v>612</v>
      </c>
      <c r="C19" s="40"/>
    </row>
    <row r="20" spans="2:3" ht="15.75" thickBot="1">
      <c r="B20" s="40"/>
      <c r="C20" s="40"/>
    </row>
    <row r="21" spans="1:5" ht="78.75" customHeight="1" thickBot="1">
      <c r="A21" s="57" t="s">
        <v>192</v>
      </c>
      <c r="B21" s="78" t="s">
        <v>193</v>
      </c>
      <c r="C21" s="70" t="s">
        <v>614</v>
      </c>
      <c r="D21" s="94" t="s">
        <v>624</v>
      </c>
      <c r="E21" s="93" t="s">
        <v>625</v>
      </c>
    </row>
    <row r="22" spans="1:5" ht="15.75" customHeight="1" thickBot="1">
      <c r="A22" s="201"/>
      <c r="B22" s="202"/>
      <c r="C22" s="202"/>
      <c r="D22" s="202"/>
      <c r="E22" s="203"/>
    </row>
    <row r="23" spans="1:5" ht="15.75" customHeight="1" thickBot="1">
      <c r="A23" s="85">
        <v>1</v>
      </c>
      <c r="B23" s="86">
        <v>2</v>
      </c>
      <c r="C23" s="87">
        <v>3</v>
      </c>
      <c r="D23" s="104">
        <v>3</v>
      </c>
      <c r="E23" s="95">
        <v>4</v>
      </c>
    </row>
    <row r="24" spans="1:5" s="2" customFormat="1" ht="30.75" customHeight="1" thickBot="1">
      <c r="A24" s="162" t="s">
        <v>194</v>
      </c>
      <c r="B24" s="163" t="s">
        <v>195</v>
      </c>
      <c r="C24" s="157">
        <f>C82</f>
        <v>19417</v>
      </c>
      <c r="D24" s="159">
        <f>D82</f>
        <v>120000</v>
      </c>
      <c r="E24" s="158">
        <f>E82</f>
        <v>42007</v>
      </c>
    </row>
    <row r="25" spans="1:5" s="2" customFormat="1" ht="0.75" customHeight="1" hidden="1">
      <c r="A25" s="160">
        <v>21300</v>
      </c>
      <c r="B25" s="161" t="s">
        <v>196</v>
      </c>
      <c r="C25" s="84">
        <v>0</v>
      </c>
      <c r="D25" s="181">
        <v>0</v>
      </c>
      <c r="E25" s="98">
        <v>0</v>
      </c>
    </row>
    <row r="26" spans="1:5" ht="31.5" customHeight="1" hidden="1">
      <c r="A26" s="59" t="s">
        <v>197</v>
      </c>
      <c r="B26" s="81" t="s">
        <v>198</v>
      </c>
      <c r="C26" s="71"/>
      <c r="D26" s="182"/>
      <c r="E26" s="96"/>
    </row>
    <row r="27" spans="1:5" ht="45" customHeight="1" hidden="1">
      <c r="A27" s="60" t="s">
        <v>199</v>
      </c>
      <c r="B27" s="82" t="s">
        <v>200</v>
      </c>
      <c r="C27" s="71"/>
      <c r="D27" s="182"/>
      <c r="E27" s="96"/>
    </row>
    <row r="28" spans="1:5" ht="38.25" customHeight="1" hidden="1">
      <c r="A28" s="60" t="s">
        <v>201</v>
      </c>
      <c r="B28" s="82" t="s">
        <v>202</v>
      </c>
      <c r="C28" s="71"/>
      <c r="D28" s="182"/>
      <c r="E28" s="96"/>
    </row>
    <row r="29" spans="1:5" ht="38.25" customHeight="1" hidden="1">
      <c r="A29" s="59" t="s">
        <v>203</v>
      </c>
      <c r="B29" s="81" t="s">
        <v>204</v>
      </c>
      <c r="C29" s="71"/>
      <c r="D29" s="182"/>
      <c r="E29" s="96"/>
    </row>
    <row r="30" spans="1:5" ht="0.75" customHeight="1" hidden="1">
      <c r="A30" s="60" t="s">
        <v>205</v>
      </c>
      <c r="B30" s="82" t="s">
        <v>206</v>
      </c>
      <c r="C30" s="71"/>
      <c r="D30" s="182"/>
      <c r="E30" s="96"/>
    </row>
    <row r="31" spans="1:5" ht="38.25" customHeight="1" hidden="1">
      <c r="A31" s="60" t="s">
        <v>207</v>
      </c>
      <c r="B31" s="82" t="s">
        <v>208</v>
      </c>
      <c r="C31" s="71"/>
      <c r="D31" s="182"/>
      <c r="E31" s="96"/>
    </row>
    <row r="32" spans="1:5" ht="38.25" customHeight="1" hidden="1">
      <c r="A32" s="59" t="s">
        <v>209</v>
      </c>
      <c r="B32" s="82" t="s">
        <v>210</v>
      </c>
      <c r="C32" s="71"/>
      <c r="D32" s="182"/>
      <c r="E32" s="96"/>
    </row>
    <row r="33" spans="1:5" ht="12.75" customHeight="1" hidden="1">
      <c r="A33" s="59" t="s">
        <v>211</v>
      </c>
      <c r="B33" s="81" t="s">
        <v>212</v>
      </c>
      <c r="C33" s="71"/>
      <c r="D33" s="182"/>
      <c r="E33" s="96"/>
    </row>
    <row r="34" spans="1:5" ht="12.75" customHeight="1" hidden="1">
      <c r="A34" s="60" t="s">
        <v>213</v>
      </c>
      <c r="B34" s="82" t="s">
        <v>214</v>
      </c>
      <c r="C34" s="71"/>
      <c r="D34" s="182"/>
      <c r="E34" s="96"/>
    </row>
    <row r="35" spans="1:5" ht="12.75" customHeight="1" hidden="1">
      <c r="A35" s="60" t="s">
        <v>215</v>
      </c>
      <c r="B35" s="82" t="s">
        <v>216</v>
      </c>
      <c r="C35" s="71"/>
      <c r="D35" s="182"/>
      <c r="E35" s="96"/>
    </row>
    <row r="36" spans="1:5" ht="12.75" customHeight="1" hidden="1">
      <c r="A36" s="60" t="s">
        <v>217</v>
      </c>
      <c r="B36" s="82" t="s">
        <v>218</v>
      </c>
      <c r="C36" s="71"/>
      <c r="D36" s="182"/>
      <c r="E36" s="96"/>
    </row>
    <row r="37" spans="1:5" ht="12.75" customHeight="1" hidden="1">
      <c r="A37" s="59" t="s">
        <v>219</v>
      </c>
      <c r="B37" s="82" t="s">
        <v>220</v>
      </c>
      <c r="C37" s="71"/>
      <c r="D37" s="182"/>
      <c r="E37" s="96"/>
    </row>
    <row r="38" spans="1:5" ht="25.5" customHeight="1" hidden="1">
      <c r="A38" s="59" t="s">
        <v>221</v>
      </c>
      <c r="B38" s="82" t="s">
        <v>222</v>
      </c>
      <c r="C38" s="71"/>
      <c r="D38" s="182"/>
      <c r="E38" s="96"/>
    </row>
    <row r="39" spans="1:5" ht="12.75" customHeight="1" hidden="1">
      <c r="A39" s="60" t="s">
        <v>223</v>
      </c>
      <c r="B39" s="82" t="s">
        <v>224</v>
      </c>
      <c r="C39" s="71"/>
      <c r="D39" s="182"/>
      <c r="E39" s="96"/>
    </row>
    <row r="40" spans="1:5" ht="12.75" customHeight="1" hidden="1">
      <c r="A40" s="60" t="s">
        <v>225</v>
      </c>
      <c r="B40" s="82" t="s">
        <v>226</v>
      </c>
      <c r="C40" s="71"/>
      <c r="D40" s="182"/>
      <c r="E40" s="96"/>
    </row>
    <row r="41" spans="1:5" ht="25.5" customHeight="1" hidden="1">
      <c r="A41" s="60" t="s">
        <v>227</v>
      </c>
      <c r="B41" s="82" t="s">
        <v>228</v>
      </c>
      <c r="C41" s="71"/>
      <c r="D41" s="182"/>
      <c r="E41" s="96"/>
    </row>
    <row r="42" spans="1:5" ht="12.75" customHeight="1" hidden="1">
      <c r="A42" s="59" t="s">
        <v>229</v>
      </c>
      <c r="B42" s="82" t="s">
        <v>230</v>
      </c>
      <c r="C42" s="71"/>
      <c r="D42" s="182"/>
      <c r="E42" s="96"/>
    </row>
    <row r="43" spans="1:5" ht="17.25" customHeight="1" hidden="1">
      <c r="A43" s="60" t="s">
        <v>231</v>
      </c>
      <c r="B43" s="82" t="s">
        <v>34</v>
      </c>
      <c r="C43" s="71"/>
      <c r="D43" s="182"/>
      <c r="E43" s="96"/>
    </row>
    <row r="44" spans="1:5" ht="12.75" customHeight="1" hidden="1">
      <c r="A44" s="60" t="s">
        <v>232</v>
      </c>
      <c r="B44" s="82" t="s">
        <v>233</v>
      </c>
      <c r="C44" s="71"/>
      <c r="D44" s="182"/>
      <c r="E44" s="96"/>
    </row>
    <row r="45" spans="1:5" ht="16.5" customHeight="1" hidden="1">
      <c r="A45" s="60" t="s">
        <v>234</v>
      </c>
      <c r="B45" s="82" t="s">
        <v>235</v>
      </c>
      <c r="C45" s="71"/>
      <c r="D45" s="182"/>
      <c r="E45" s="96"/>
    </row>
    <row r="46" spans="1:5" ht="12.75" customHeight="1" hidden="1">
      <c r="A46" s="60" t="s">
        <v>236</v>
      </c>
      <c r="B46" s="82" t="s">
        <v>237</v>
      </c>
      <c r="C46" s="71"/>
      <c r="D46" s="182"/>
      <c r="E46" s="96"/>
    </row>
    <row r="47" spans="1:5" ht="12.75" customHeight="1" hidden="1">
      <c r="A47" s="60" t="s">
        <v>238</v>
      </c>
      <c r="B47" s="82" t="s">
        <v>239</v>
      </c>
      <c r="C47" s="71"/>
      <c r="D47" s="182"/>
      <c r="E47" s="96"/>
    </row>
    <row r="48" spans="1:5" ht="25.5" customHeight="1" hidden="1">
      <c r="A48" s="59" t="s">
        <v>240</v>
      </c>
      <c r="B48" s="81" t="s">
        <v>35</v>
      </c>
      <c r="C48" s="71"/>
      <c r="D48" s="182"/>
      <c r="E48" s="96"/>
    </row>
    <row r="49" spans="1:5" ht="25.5" customHeight="1" hidden="1">
      <c r="A49" s="60" t="s">
        <v>241</v>
      </c>
      <c r="B49" s="82" t="s">
        <v>242</v>
      </c>
      <c r="C49" s="71"/>
      <c r="D49" s="182"/>
      <c r="E49" s="96"/>
    </row>
    <row r="50" spans="1:5" ht="12.75" customHeight="1" hidden="1">
      <c r="A50" s="60" t="s">
        <v>243</v>
      </c>
      <c r="B50" s="82" t="s">
        <v>244</v>
      </c>
      <c r="C50" s="71"/>
      <c r="D50" s="182"/>
      <c r="E50" s="96"/>
    </row>
    <row r="51" spans="1:5" ht="12.75" customHeight="1" hidden="1">
      <c r="A51" s="60" t="s">
        <v>245</v>
      </c>
      <c r="B51" s="82" t="s">
        <v>246</v>
      </c>
      <c r="C51" s="71"/>
      <c r="D51" s="182"/>
      <c r="E51" s="96"/>
    </row>
    <row r="52" spans="1:5" ht="25.5" customHeight="1" hidden="1">
      <c r="A52" s="60" t="s">
        <v>247</v>
      </c>
      <c r="B52" s="82" t="s">
        <v>248</v>
      </c>
      <c r="C52" s="71"/>
      <c r="D52" s="182"/>
      <c r="E52" s="96"/>
    </row>
    <row r="53" spans="1:5" ht="12.75" customHeight="1" hidden="1">
      <c r="A53" s="60" t="s">
        <v>249</v>
      </c>
      <c r="B53" s="82" t="s">
        <v>250</v>
      </c>
      <c r="C53" s="71"/>
      <c r="D53" s="182"/>
      <c r="E53" s="96"/>
    </row>
    <row r="54" spans="1:5" ht="12.75" customHeight="1" hidden="1">
      <c r="A54" s="60" t="s">
        <v>251</v>
      </c>
      <c r="B54" s="82" t="s">
        <v>252</v>
      </c>
      <c r="C54" s="71"/>
      <c r="D54" s="182"/>
      <c r="E54" s="96"/>
    </row>
    <row r="55" spans="1:5" ht="51" customHeight="1" hidden="1">
      <c r="A55" s="60">
        <v>21397</v>
      </c>
      <c r="B55" s="82" t="s">
        <v>31</v>
      </c>
      <c r="C55" s="71"/>
      <c r="D55" s="182"/>
      <c r="E55" s="96"/>
    </row>
    <row r="56" spans="1:5" ht="12.75" customHeight="1" hidden="1">
      <c r="A56" s="60" t="s">
        <v>253</v>
      </c>
      <c r="B56" s="82" t="s">
        <v>254</v>
      </c>
      <c r="C56" s="71"/>
      <c r="D56" s="182"/>
      <c r="E56" s="96"/>
    </row>
    <row r="57" spans="1:5" ht="38.25" customHeight="1" hidden="1">
      <c r="A57" s="61">
        <v>21400</v>
      </c>
      <c r="B57" s="82" t="s">
        <v>255</v>
      </c>
      <c r="C57" s="71"/>
      <c r="D57" s="182"/>
      <c r="E57" s="96"/>
    </row>
    <row r="58" spans="1:5" ht="38.25" customHeight="1" hidden="1">
      <c r="A58" s="62">
        <v>21410</v>
      </c>
      <c r="B58" s="82" t="s">
        <v>256</v>
      </c>
      <c r="C58" s="71"/>
      <c r="D58" s="182"/>
      <c r="E58" s="96"/>
    </row>
    <row r="59" spans="1:5" ht="12.75" customHeight="1" hidden="1">
      <c r="A59" s="60" t="s">
        <v>257</v>
      </c>
      <c r="B59" s="82" t="s">
        <v>258</v>
      </c>
      <c r="C59" s="71"/>
      <c r="D59" s="182"/>
      <c r="E59" s="96"/>
    </row>
    <row r="60" spans="1:5" ht="25.5" customHeight="1" hidden="1">
      <c r="A60" s="60" t="s">
        <v>259</v>
      </c>
      <c r="B60" s="82" t="s">
        <v>260</v>
      </c>
      <c r="C60" s="71"/>
      <c r="D60" s="182"/>
      <c r="E60" s="96"/>
    </row>
    <row r="61" spans="1:5" ht="25.5" customHeight="1" hidden="1">
      <c r="A61" s="62">
        <v>21420</v>
      </c>
      <c r="B61" s="82" t="s">
        <v>261</v>
      </c>
      <c r="C61" s="71"/>
      <c r="D61" s="182"/>
      <c r="E61" s="96"/>
    </row>
    <row r="62" spans="1:5" ht="25.5" customHeight="1" hidden="1">
      <c r="A62" s="60" t="s">
        <v>262</v>
      </c>
      <c r="B62" s="82" t="s">
        <v>263</v>
      </c>
      <c r="C62" s="71"/>
      <c r="D62" s="182"/>
      <c r="E62" s="96"/>
    </row>
    <row r="63" spans="1:5" ht="25.5" hidden="1">
      <c r="A63" s="60" t="s">
        <v>264</v>
      </c>
      <c r="B63" s="82" t="s">
        <v>265</v>
      </c>
      <c r="C63" s="71"/>
      <c r="D63" s="182"/>
      <c r="E63" s="96"/>
    </row>
    <row r="64" spans="1:5" ht="25.5" hidden="1">
      <c r="A64" s="60" t="s">
        <v>266</v>
      </c>
      <c r="B64" s="82" t="s">
        <v>32</v>
      </c>
      <c r="C64" s="71"/>
      <c r="D64" s="182"/>
      <c r="E64" s="96"/>
    </row>
    <row r="65" spans="1:5" ht="18" customHeight="1" hidden="1">
      <c r="A65" s="60" t="s">
        <v>267</v>
      </c>
      <c r="B65" s="82" t="s">
        <v>268</v>
      </c>
      <c r="C65" s="71"/>
      <c r="D65" s="182"/>
      <c r="E65" s="96"/>
    </row>
    <row r="66" spans="1:5" ht="18" customHeight="1" hidden="1">
      <c r="A66" s="62">
        <v>21490</v>
      </c>
      <c r="B66" s="82" t="s">
        <v>269</v>
      </c>
      <c r="C66" s="71"/>
      <c r="D66" s="182"/>
      <c r="E66" s="96"/>
    </row>
    <row r="67" spans="1:5" ht="12.75" hidden="1">
      <c r="A67" s="60" t="s">
        <v>270</v>
      </c>
      <c r="B67" s="82" t="s">
        <v>271</v>
      </c>
      <c r="C67" s="71"/>
      <c r="D67" s="182"/>
      <c r="E67" s="96"/>
    </row>
    <row r="68" spans="1:5" s="2" customFormat="1" ht="15" customHeight="1" hidden="1">
      <c r="A68" s="63" t="s">
        <v>272</v>
      </c>
      <c r="B68" s="80" t="s">
        <v>273</v>
      </c>
      <c r="C68" s="71"/>
      <c r="D68" s="182"/>
      <c r="E68" s="96"/>
    </row>
    <row r="69" spans="1:5" ht="12.75" hidden="1">
      <c r="A69" s="61">
        <v>21100</v>
      </c>
      <c r="B69" s="82" t="s">
        <v>274</v>
      </c>
      <c r="C69" s="71"/>
      <c r="D69" s="182"/>
      <c r="E69" s="96"/>
    </row>
    <row r="70" spans="1:5" ht="25.5" hidden="1">
      <c r="A70" s="59" t="s">
        <v>275</v>
      </c>
      <c r="B70" s="82" t="s">
        <v>276</v>
      </c>
      <c r="C70" s="71"/>
      <c r="D70" s="182"/>
      <c r="E70" s="96"/>
    </row>
    <row r="71" spans="1:5" ht="25.5" hidden="1">
      <c r="A71" s="60" t="s">
        <v>277</v>
      </c>
      <c r="B71" s="82" t="s">
        <v>278</v>
      </c>
      <c r="C71" s="71"/>
      <c r="D71" s="182"/>
      <c r="E71" s="96"/>
    </row>
    <row r="72" spans="1:5" ht="25.5" hidden="1">
      <c r="A72" s="60" t="s">
        <v>279</v>
      </c>
      <c r="B72" s="82" t="s">
        <v>280</v>
      </c>
      <c r="C72" s="71"/>
      <c r="D72" s="182"/>
      <c r="E72" s="96"/>
    </row>
    <row r="73" spans="1:5" ht="25.5" hidden="1">
      <c r="A73" s="59" t="s">
        <v>281</v>
      </c>
      <c r="B73" s="82" t="s">
        <v>282</v>
      </c>
      <c r="C73" s="71"/>
      <c r="D73" s="182"/>
      <c r="E73" s="96"/>
    </row>
    <row r="74" spans="1:5" ht="25.5" hidden="1">
      <c r="A74" s="60" t="s">
        <v>283</v>
      </c>
      <c r="B74" s="82" t="s">
        <v>284</v>
      </c>
      <c r="C74" s="71"/>
      <c r="D74" s="182"/>
      <c r="E74" s="96"/>
    </row>
    <row r="75" spans="1:5" ht="25.5" hidden="1">
      <c r="A75" s="60" t="s">
        <v>285</v>
      </c>
      <c r="B75" s="82" t="s">
        <v>286</v>
      </c>
      <c r="C75" s="71"/>
      <c r="D75" s="182"/>
      <c r="E75" s="96"/>
    </row>
    <row r="76" spans="1:5" ht="25.5" hidden="1">
      <c r="A76" s="59" t="s">
        <v>287</v>
      </c>
      <c r="B76" s="82" t="s">
        <v>288</v>
      </c>
      <c r="C76" s="71"/>
      <c r="D76" s="182"/>
      <c r="E76" s="96"/>
    </row>
    <row r="77" spans="1:5" ht="12.75" hidden="1">
      <c r="A77" s="59" t="s">
        <v>289</v>
      </c>
      <c r="B77" s="82" t="s">
        <v>290</v>
      </c>
      <c r="C77" s="71"/>
      <c r="D77" s="182"/>
      <c r="E77" s="96"/>
    </row>
    <row r="78" spans="1:5" s="7" customFormat="1" ht="38.25" hidden="1">
      <c r="A78" s="59" t="s">
        <v>291</v>
      </c>
      <c r="B78" s="82" t="s">
        <v>30</v>
      </c>
      <c r="C78" s="71"/>
      <c r="D78" s="182"/>
      <c r="E78" s="96"/>
    </row>
    <row r="79" spans="1:5" ht="12.75" hidden="1">
      <c r="A79" s="64">
        <v>21200</v>
      </c>
      <c r="B79" s="82" t="s">
        <v>33</v>
      </c>
      <c r="C79" s="71"/>
      <c r="D79" s="182"/>
      <c r="E79" s="96"/>
    </row>
    <row r="80" spans="1:5" ht="12.75" hidden="1">
      <c r="A80" s="62">
        <v>21210</v>
      </c>
      <c r="B80" s="82" t="s">
        <v>292</v>
      </c>
      <c r="C80" s="71"/>
      <c r="D80" s="182"/>
      <c r="E80" s="96"/>
    </row>
    <row r="81" spans="1:5" ht="12.75" hidden="1">
      <c r="A81" s="62">
        <v>21290</v>
      </c>
      <c r="B81" s="82" t="s">
        <v>293</v>
      </c>
      <c r="C81" s="71"/>
      <c r="D81" s="182"/>
      <c r="E81" s="96"/>
    </row>
    <row r="82" spans="1:5" s="2" customFormat="1" ht="12.75">
      <c r="A82" s="58">
        <v>18000</v>
      </c>
      <c r="B82" s="80" t="s">
        <v>294</v>
      </c>
      <c r="C82" s="71">
        <f>C83</f>
        <v>19417</v>
      </c>
      <c r="D82" s="182">
        <f>D83</f>
        <v>120000</v>
      </c>
      <c r="E82" s="96">
        <f>E83</f>
        <v>42007</v>
      </c>
    </row>
    <row r="83" spans="1:5" ht="18" customHeight="1">
      <c r="A83" s="61" t="s">
        <v>295</v>
      </c>
      <c r="B83" s="82" t="s">
        <v>296</v>
      </c>
      <c r="C83" s="71">
        <f>C88</f>
        <v>19417</v>
      </c>
      <c r="D83" s="185">
        <f>D88</f>
        <v>120000</v>
      </c>
      <c r="E83" s="100">
        <f>E88</f>
        <v>42007</v>
      </c>
    </row>
    <row r="84" spans="1:5" ht="25.5" hidden="1">
      <c r="A84" s="59" t="s">
        <v>297</v>
      </c>
      <c r="B84" s="82" t="s">
        <v>298</v>
      </c>
      <c r="C84" s="71"/>
      <c r="D84" s="185"/>
      <c r="E84" s="100"/>
    </row>
    <row r="85" spans="1:5" ht="25.5" hidden="1">
      <c r="A85" s="60" t="s">
        <v>299</v>
      </c>
      <c r="B85" s="82" t="s">
        <v>300</v>
      </c>
      <c r="C85" s="71"/>
      <c r="D85" s="185"/>
      <c r="E85" s="100"/>
    </row>
    <row r="86" spans="1:5" ht="25.5" hidden="1">
      <c r="A86" s="60" t="s">
        <v>301</v>
      </c>
      <c r="B86" s="82" t="s">
        <v>302</v>
      </c>
      <c r="C86" s="71"/>
      <c r="D86" s="185"/>
      <c r="E86" s="100"/>
    </row>
    <row r="87" spans="1:5" ht="20.25" customHeight="1" hidden="1">
      <c r="A87" s="59" t="s">
        <v>303</v>
      </c>
      <c r="B87" s="82" t="s">
        <v>304</v>
      </c>
      <c r="C87" s="71"/>
      <c r="D87" s="185"/>
      <c r="E87" s="100"/>
    </row>
    <row r="88" spans="1:5" ht="27.75" customHeight="1" thickBot="1">
      <c r="A88" s="91">
        <v>18321</v>
      </c>
      <c r="B88" s="83" t="s">
        <v>27</v>
      </c>
      <c r="C88" s="92">
        <v>19417</v>
      </c>
      <c r="D88" s="189">
        <v>120000</v>
      </c>
      <c r="E88" s="103">
        <v>42007</v>
      </c>
    </row>
    <row r="89" spans="1:5" ht="51.75" hidden="1" thickBot="1">
      <c r="A89" s="88">
        <v>18161</v>
      </c>
      <c r="B89" s="89" t="s">
        <v>28</v>
      </c>
      <c r="C89" s="84">
        <v>0</v>
      </c>
      <c r="D89" s="181">
        <v>0</v>
      </c>
      <c r="E89" s="98">
        <v>0</v>
      </c>
    </row>
    <row r="90" spans="1:5" ht="39" hidden="1" thickBot="1">
      <c r="A90" s="60">
        <v>18162</v>
      </c>
      <c r="B90" s="82" t="s">
        <v>29</v>
      </c>
      <c r="C90" s="71"/>
      <c r="D90" s="182"/>
      <c r="E90" s="96"/>
    </row>
    <row r="91" spans="1:5" s="2" customFormat="1" ht="13.5" hidden="1" thickBot="1">
      <c r="A91" s="58">
        <v>19000</v>
      </c>
      <c r="B91" s="80" t="s">
        <v>305</v>
      </c>
      <c r="C91" s="71"/>
      <c r="D91" s="182"/>
      <c r="E91" s="96"/>
    </row>
    <row r="92" spans="1:5" ht="13.5" hidden="1" thickBot="1">
      <c r="A92" s="59" t="s">
        <v>306</v>
      </c>
      <c r="B92" s="82" t="s">
        <v>307</v>
      </c>
      <c r="C92" s="71"/>
      <c r="D92" s="182"/>
      <c r="E92" s="96"/>
    </row>
    <row r="93" spans="1:5" ht="26.25" hidden="1" thickBot="1">
      <c r="A93" s="60" t="s">
        <v>308</v>
      </c>
      <c r="B93" s="82" t="s">
        <v>309</v>
      </c>
      <c r="C93" s="71"/>
      <c r="D93" s="182"/>
      <c r="E93" s="96"/>
    </row>
    <row r="94" spans="1:5" ht="26.25" hidden="1" thickBot="1">
      <c r="A94" s="60" t="s">
        <v>310</v>
      </c>
      <c r="B94" s="82" t="s">
        <v>311</v>
      </c>
      <c r="C94" s="71"/>
      <c r="D94" s="182"/>
      <c r="E94" s="96"/>
    </row>
    <row r="95" spans="1:5" ht="26.25" hidden="1" thickBot="1">
      <c r="A95" s="60">
        <v>19530</v>
      </c>
      <c r="B95" s="82" t="s">
        <v>312</v>
      </c>
      <c r="C95" s="71"/>
      <c r="D95" s="182"/>
      <c r="E95" s="96"/>
    </row>
    <row r="96" spans="1:5" ht="26.25" hidden="1" thickBot="1">
      <c r="A96" s="60">
        <v>19540</v>
      </c>
      <c r="B96" s="82" t="s">
        <v>313</v>
      </c>
      <c r="C96" s="71"/>
      <c r="D96" s="182"/>
      <c r="E96" s="96"/>
    </row>
    <row r="97" spans="1:5" s="2" customFormat="1" ht="13.5" hidden="1" thickBot="1">
      <c r="A97" s="58">
        <v>21700</v>
      </c>
      <c r="B97" s="79" t="s">
        <v>314</v>
      </c>
      <c r="C97" s="71"/>
      <c r="D97" s="182"/>
      <c r="E97" s="96"/>
    </row>
    <row r="98" spans="1:5" ht="13.5" hidden="1" thickBot="1">
      <c r="A98" s="62">
        <v>21710</v>
      </c>
      <c r="B98" s="81" t="s">
        <v>315</v>
      </c>
      <c r="C98" s="71"/>
      <c r="D98" s="182"/>
      <c r="E98" s="96"/>
    </row>
    <row r="99" spans="1:5" ht="13.5" hidden="1" thickBot="1">
      <c r="A99" s="151">
        <v>21720</v>
      </c>
      <c r="B99" s="152" t="s">
        <v>316</v>
      </c>
      <c r="C99" s="153"/>
      <c r="D99" s="183"/>
      <c r="E99" s="154"/>
    </row>
    <row r="100" spans="1:8" s="2" customFormat="1" ht="21.75" customHeight="1" thickBot="1">
      <c r="A100" s="179" t="s">
        <v>317</v>
      </c>
      <c r="B100" s="180" t="s">
        <v>618</v>
      </c>
      <c r="C100" s="157">
        <f aca="true" t="shared" si="0" ref="C100:E101">C101</f>
        <v>19417</v>
      </c>
      <c r="D100" s="159">
        <f>D101+D282+D237+D280</f>
        <v>120000</v>
      </c>
      <c r="E100" s="158">
        <f>E101+E282+E237+E280</f>
        <v>42007</v>
      </c>
      <c r="F100" s="198"/>
      <c r="G100" s="171"/>
      <c r="H100" s="172"/>
    </row>
    <row r="101" spans="1:8" s="2" customFormat="1" ht="25.5">
      <c r="A101" s="155" t="s">
        <v>318</v>
      </c>
      <c r="B101" s="156" t="s">
        <v>319</v>
      </c>
      <c r="C101" s="84">
        <f t="shared" si="0"/>
        <v>19417</v>
      </c>
      <c r="D101" s="181">
        <f t="shared" si="0"/>
        <v>40000</v>
      </c>
      <c r="E101" s="98">
        <f t="shared" si="0"/>
        <v>42007</v>
      </c>
      <c r="F101" s="176">
        <f>E88-E100</f>
        <v>0</v>
      </c>
      <c r="G101" s="172"/>
      <c r="H101" s="172"/>
    </row>
    <row r="102" spans="1:8" s="2" customFormat="1" ht="12.75">
      <c r="A102" s="65" t="s">
        <v>320</v>
      </c>
      <c r="B102" s="79" t="s">
        <v>321</v>
      </c>
      <c r="C102" s="71">
        <f>C103+C139</f>
        <v>19417</v>
      </c>
      <c r="D102" s="182">
        <f>D103+D139</f>
        <v>40000</v>
      </c>
      <c r="E102" s="96">
        <f>E103+E139</f>
        <v>42007</v>
      </c>
      <c r="F102" s="172"/>
      <c r="G102" s="172"/>
      <c r="H102" s="172"/>
    </row>
    <row r="103" spans="1:8" s="2" customFormat="1" ht="12.75">
      <c r="A103" s="66" t="s">
        <v>322</v>
      </c>
      <c r="B103" s="80" t="s">
        <v>323</v>
      </c>
      <c r="C103" s="72">
        <f>C104+C126</f>
        <v>13820</v>
      </c>
      <c r="D103" s="184">
        <f>D104+D126</f>
        <v>36930</v>
      </c>
      <c r="E103" s="99">
        <f>E104+E126</f>
        <v>36930</v>
      </c>
      <c r="F103" s="172"/>
      <c r="G103" s="172"/>
      <c r="H103" s="172"/>
    </row>
    <row r="104" spans="1:8" s="2" customFormat="1" ht="13.5" customHeight="1" hidden="1">
      <c r="A104" s="169" t="s">
        <v>324</v>
      </c>
      <c r="B104" s="82" t="s">
        <v>325</v>
      </c>
      <c r="C104" s="73">
        <f>C105</f>
        <v>11137</v>
      </c>
      <c r="D104" s="185">
        <f>D105</f>
        <v>29880</v>
      </c>
      <c r="E104" s="100">
        <f>E105</f>
        <v>29880</v>
      </c>
      <c r="F104" s="172"/>
      <c r="G104" s="172"/>
      <c r="H104" s="172"/>
    </row>
    <row r="105" spans="1:8" ht="15.75" customHeight="1">
      <c r="A105" s="62" t="s">
        <v>326</v>
      </c>
      <c r="B105" s="82" t="s">
        <v>327</v>
      </c>
      <c r="C105" s="73">
        <v>11137</v>
      </c>
      <c r="D105" s="185">
        <v>29880</v>
      </c>
      <c r="E105" s="100">
        <v>29880</v>
      </c>
      <c r="F105" s="173"/>
      <c r="G105" s="174"/>
      <c r="H105" s="175"/>
    </row>
    <row r="106" spans="1:8" ht="12.75" hidden="1">
      <c r="A106" s="67" t="s">
        <v>328</v>
      </c>
      <c r="B106" s="82" t="s">
        <v>329</v>
      </c>
      <c r="C106" s="73"/>
      <c r="D106" s="185"/>
      <c r="E106" s="100"/>
      <c r="F106" s="175"/>
      <c r="G106" s="175"/>
      <c r="H106" s="175"/>
    </row>
    <row r="107" spans="1:8" ht="25.5" hidden="1">
      <c r="A107" s="67" t="s">
        <v>330</v>
      </c>
      <c r="B107" s="82" t="s">
        <v>331</v>
      </c>
      <c r="C107" s="73"/>
      <c r="D107" s="185"/>
      <c r="E107" s="100"/>
      <c r="F107" s="175"/>
      <c r="G107" s="175"/>
      <c r="H107" s="175"/>
    </row>
    <row r="108" spans="1:8" ht="25.5" hidden="1">
      <c r="A108" s="67" t="s">
        <v>332</v>
      </c>
      <c r="B108" s="82" t="s">
        <v>333</v>
      </c>
      <c r="C108" s="73"/>
      <c r="D108" s="185"/>
      <c r="E108" s="100"/>
      <c r="F108" s="175"/>
      <c r="G108" s="175"/>
      <c r="H108" s="175"/>
    </row>
    <row r="109" spans="1:8" ht="12.75" hidden="1">
      <c r="A109" s="67" t="s">
        <v>334</v>
      </c>
      <c r="B109" s="82" t="s">
        <v>335</v>
      </c>
      <c r="C109" s="73"/>
      <c r="D109" s="185"/>
      <c r="E109" s="100"/>
      <c r="F109" s="175"/>
      <c r="G109" s="175"/>
      <c r="H109" s="175"/>
    </row>
    <row r="110" spans="1:8" ht="12.75" hidden="1">
      <c r="A110" s="67" t="s">
        <v>336</v>
      </c>
      <c r="B110" s="82" t="s">
        <v>337</v>
      </c>
      <c r="C110" s="73"/>
      <c r="D110" s="185"/>
      <c r="E110" s="100"/>
      <c r="F110" s="175"/>
      <c r="G110" s="175"/>
      <c r="H110" s="175"/>
    </row>
    <row r="111" spans="1:8" ht="18.75" customHeight="1" hidden="1">
      <c r="A111" s="67">
        <v>1116</v>
      </c>
      <c r="B111" s="82" t="s">
        <v>338</v>
      </c>
      <c r="C111" s="73"/>
      <c r="D111" s="185"/>
      <c r="E111" s="100"/>
      <c r="F111" s="175"/>
      <c r="G111" s="175"/>
      <c r="H111" s="175"/>
    </row>
    <row r="112" spans="1:8" ht="12.75" hidden="1">
      <c r="A112" s="67" t="s">
        <v>339</v>
      </c>
      <c r="B112" s="82" t="s">
        <v>340</v>
      </c>
      <c r="C112" s="73"/>
      <c r="D112" s="185">
        <v>30977</v>
      </c>
      <c r="E112" s="100">
        <v>28200</v>
      </c>
      <c r="F112" s="175"/>
      <c r="G112" s="175"/>
      <c r="H112" s="175"/>
    </row>
    <row r="113" spans="1:8" ht="12.75" hidden="1">
      <c r="A113" s="62" t="s">
        <v>341</v>
      </c>
      <c r="B113" s="82" t="s">
        <v>342</v>
      </c>
      <c r="C113" s="73"/>
      <c r="D113" s="185"/>
      <c r="E113" s="100"/>
      <c r="F113" s="175"/>
      <c r="G113" s="175"/>
      <c r="H113" s="175"/>
    </row>
    <row r="114" spans="1:8" ht="12.75" hidden="1">
      <c r="A114" s="67" t="s">
        <v>343</v>
      </c>
      <c r="B114" s="82" t="s">
        <v>344</v>
      </c>
      <c r="C114" s="73"/>
      <c r="D114" s="185"/>
      <c r="E114" s="100"/>
      <c r="F114" s="175"/>
      <c r="G114" s="175"/>
      <c r="H114" s="175"/>
    </row>
    <row r="115" spans="1:8" ht="12.75" hidden="1">
      <c r="A115" s="67" t="s">
        <v>345</v>
      </c>
      <c r="B115" s="82" t="s">
        <v>346</v>
      </c>
      <c r="C115" s="73"/>
      <c r="D115" s="185"/>
      <c r="E115" s="100"/>
      <c r="F115" s="175"/>
      <c r="G115" s="175"/>
      <c r="H115" s="175"/>
    </row>
    <row r="116" spans="1:8" ht="12.75" hidden="1">
      <c r="A116" s="67" t="s">
        <v>347</v>
      </c>
      <c r="B116" s="82" t="s">
        <v>348</v>
      </c>
      <c r="C116" s="73"/>
      <c r="D116" s="185"/>
      <c r="E116" s="100"/>
      <c r="F116" s="175"/>
      <c r="G116" s="175"/>
      <c r="H116" s="175"/>
    </row>
    <row r="117" spans="1:8" ht="12.75" hidden="1">
      <c r="A117" s="67" t="s">
        <v>349</v>
      </c>
      <c r="B117" s="82" t="s">
        <v>350</v>
      </c>
      <c r="C117" s="73"/>
      <c r="D117" s="185"/>
      <c r="E117" s="100"/>
      <c r="F117" s="175"/>
      <c r="G117" s="175"/>
      <c r="H117" s="175"/>
    </row>
    <row r="118" spans="1:8" ht="12.75" hidden="1">
      <c r="A118" s="67" t="s">
        <v>351</v>
      </c>
      <c r="B118" s="82" t="s">
        <v>352</v>
      </c>
      <c r="C118" s="73"/>
      <c r="D118" s="185"/>
      <c r="E118" s="100"/>
      <c r="F118" s="175"/>
      <c r="G118" s="175"/>
      <c r="H118" s="175"/>
    </row>
    <row r="119" spans="1:8" ht="12.75" hidden="1">
      <c r="A119" s="67" t="s">
        <v>353</v>
      </c>
      <c r="B119" s="82" t="s">
        <v>354</v>
      </c>
      <c r="C119" s="73"/>
      <c r="D119" s="185"/>
      <c r="E119" s="100"/>
      <c r="F119" s="175"/>
      <c r="G119" s="175"/>
      <c r="H119" s="175"/>
    </row>
    <row r="120" spans="1:8" ht="12.75" hidden="1">
      <c r="A120" s="67" t="s">
        <v>355</v>
      </c>
      <c r="B120" s="82" t="s">
        <v>356</v>
      </c>
      <c r="C120" s="73"/>
      <c r="D120" s="185"/>
      <c r="E120" s="100"/>
      <c r="F120" s="175"/>
      <c r="G120" s="175"/>
      <c r="H120" s="175"/>
    </row>
    <row r="121" spans="1:8" ht="12.75" hidden="1">
      <c r="A121" s="67" t="s">
        <v>357</v>
      </c>
      <c r="B121" s="82" t="s">
        <v>69</v>
      </c>
      <c r="C121" s="73"/>
      <c r="D121" s="185"/>
      <c r="E121" s="100"/>
      <c r="F121" s="175"/>
      <c r="G121" s="175"/>
      <c r="H121" s="175"/>
    </row>
    <row r="122" spans="1:8" ht="12.75" hidden="1">
      <c r="A122" s="67" t="s">
        <v>358</v>
      </c>
      <c r="B122" s="82" t="s">
        <v>359</v>
      </c>
      <c r="C122" s="73"/>
      <c r="D122" s="185"/>
      <c r="E122" s="100"/>
      <c r="F122" s="175"/>
      <c r="G122" s="175"/>
      <c r="H122" s="175"/>
    </row>
    <row r="123" spans="1:8" ht="25.5" hidden="1">
      <c r="A123" s="62" t="s">
        <v>360</v>
      </c>
      <c r="B123" s="82" t="s">
        <v>361</v>
      </c>
      <c r="C123" s="73"/>
      <c r="D123" s="185"/>
      <c r="E123" s="100"/>
      <c r="F123" s="175"/>
      <c r="G123" s="175"/>
      <c r="H123" s="175"/>
    </row>
    <row r="124" spans="1:8" ht="25.5" hidden="1">
      <c r="A124" s="62" t="s">
        <v>362</v>
      </c>
      <c r="B124" s="82" t="s">
        <v>363</v>
      </c>
      <c r="C124" s="73"/>
      <c r="D124" s="185"/>
      <c r="E124" s="100"/>
      <c r="F124" s="175"/>
      <c r="G124" s="175"/>
      <c r="H124" s="175"/>
    </row>
    <row r="125" spans="1:8" ht="12.75" hidden="1">
      <c r="A125" s="62" t="s">
        <v>364</v>
      </c>
      <c r="B125" s="82" t="s">
        <v>365</v>
      </c>
      <c r="C125" s="73"/>
      <c r="D125" s="185"/>
      <c r="E125" s="100"/>
      <c r="F125" s="175"/>
      <c r="G125" s="175"/>
      <c r="H125" s="175"/>
    </row>
    <row r="126" spans="1:8" s="2" customFormat="1" ht="27" customHeight="1">
      <c r="A126" s="169" t="s">
        <v>366</v>
      </c>
      <c r="B126" s="82" t="s">
        <v>367</v>
      </c>
      <c r="C126" s="73">
        <v>2683</v>
      </c>
      <c r="D126" s="185">
        <v>7050</v>
      </c>
      <c r="E126" s="100">
        <v>7050</v>
      </c>
      <c r="F126" s="173"/>
      <c r="G126" s="176"/>
      <c r="H126" s="172"/>
    </row>
    <row r="127" spans="1:8" ht="12.75" hidden="1">
      <c r="A127" s="62" t="s">
        <v>368</v>
      </c>
      <c r="B127" s="82" t="s">
        <v>369</v>
      </c>
      <c r="C127" s="73"/>
      <c r="D127" s="185">
        <v>7373</v>
      </c>
      <c r="E127" s="100">
        <v>6780</v>
      </c>
      <c r="F127" s="175"/>
      <c r="G127" s="175"/>
      <c r="H127" s="175"/>
    </row>
    <row r="128" spans="1:8" ht="25.5" hidden="1">
      <c r="A128" s="62" t="s">
        <v>370</v>
      </c>
      <c r="B128" s="82" t="s">
        <v>371</v>
      </c>
      <c r="C128" s="73"/>
      <c r="D128" s="185">
        <v>150</v>
      </c>
      <c r="E128" s="100">
        <v>200</v>
      </c>
      <c r="F128" s="175"/>
      <c r="G128" s="175"/>
      <c r="H128" s="175"/>
    </row>
    <row r="129" spans="1:8" ht="38.25" hidden="1">
      <c r="A129" s="67" t="s">
        <v>372</v>
      </c>
      <c r="B129" s="82" t="s">
        <v>373</v>
      </c>
      <c r="C129" s="73"/>
      <c r="D129" s="185"/>
      <c r="E129" s="100"/>
      <c r="F129" s="175"/>
      <c r="G129" s="175"/>
      <c r="H129" s="175"/>
    </row>
    <row r="130" spans="1:8" ht="12.75" hidden="1">
      <c r="A130" s="67" t="s">
        <v>374</v>
      </c>
      <c r="B130" s="82" t="s">
        <v>375</v>
      </c>
      <c r="C130" s="73"/>
      <c r="D130" s="185"/>
      <c r="E130" s="100"/>
      <c r="F130" s="175"/>
      <c r="G130" s="175"/>
      <c r="H130" s="175"/>
    </row>
    <row r="131" spans="1:8" ht="12.75" hidden="1">
      <c r="A131" s="67" t="s">
        <v>376</v>
      </c>
      <c r="B131" s="82" t="s">
        <v>377</v>
      </c>
      <c r="C131" s="73"/>
      <c r="D131" s="185"/>
      <c r="E131" s="100"/>
      <c r="F131" s="175"/>
      <c r="G131" s="175"/>
      <c r="H131" s="175"/>
    </row>
    <row r="132" spans="1:8" ht="25.5" hidden="1">
      <c r="A132" s="67" t="s">
        <v>378</v>
      </c>
      <c r="B132" s="82" t="s">
        <v>379</v>
      </c>
      <c r="C132" s="73"/>
      <c r="D132" s="185"/>
      <c r="E132" s="100"/>
      <c r="F132" s="175"/>
      <c r="G132" s="175"/>
      <c r="H132" s="175"/>
    </row>
    <row r="133" spans="1:8" ht="12.75" hidden="1">
      <c r="A133" s="67" t="s">
        <v>380</v>
      </c>
      <c r="B133" s="82" t="s">
        <v>381</v>
      </c>
      <c r="C133" s="73"/>
      <c r="D133" s="185"/>
      <c r="E133" s="100"/>
      <c r="F133" s="175"/>
      <c r="G133" s="175"/>
      <c r="H133" s="175"/>
    </row>
    <row r="134" spans="1:8" ht="12.75" hidden="1">
      <c r="A134" s="67" t="s">
        <v>382</v>
      </c>
      <c r="B134" s="82" t="s">
        <v>383</v>
      </c>
      <c r="C134" s="73"/>
      <c r="D134" s="185"/>
      <c r="E134" s="100"/>
      <c r="F134" s="175"/>
      <c r="G134" s="175"/>
      <c r="H134" s="175"/>
    </row>
    <row r="135" spans="1:8" ht="24.75" customHeight="1" hidden="1">
      <c r="A135" s="67" t="s">
        <v>384</v>
      </c>
      <c r="B135" s="82" t="s">
        <v>385</v>
      </c>
      <c r="C135" s="73"/>
      <c r="D135" s="185"/>
      <c r="E135" s="100"/>
      <c r="F135" s="177"/>
      <c r="G135" s="175"/>
      <c r="H135" s="175"/>
    </row>
    <row r="136" spans="1:8" ht="12" customHeight="1" hidden="1">
      <c r="A136" s="67" t="s">
        <v>386</v>
      </c>
      <c r="B136" s="82" t="s">
        <v>387</v>
      </c>
      <c r="C136" s="73"/>
      <c r="D136" s="185"/>
      <c r="E136" s="100"/>
      <c r="F136" s="175"/>
      <c r="G136" s="175"/>
      <c r="H136" s="175"/>
    </row>
    <row r="137" spans="1:8" ht="12.75" customHeight="1" hidden="1">
      <c r="A137" s="67" t="s">
        <v>388</v>
      </c>
      <c r="B137" s="82" t="s">
        <v>389</v>
      </c>
      <c r="C137" s="73"/>
      <c r="D137" s="185"/>
      <c r="E137" s="100"/>
      <c r="F137" s="175"/>
      <c r="G137" s="175"/>
      <c r="H137" s="175"/>
    </row>
    <row r="138" spans="1:8" ht="15" customHeight="1" hidden="1">
      <c r="A138" s="62" t="s">
        <v>390</v>
      </c>
      <c r="B138" s="82" t="s">
        <v>391</v>
      </c>
      <c r="C138" s="73"/>
      <c r="D138" s="185"/>
      <c r="E138" s="100"/>
      <c r="F138" s="175"/>
      <c r="G138" s="175"/>
      <c r="H138" s="175"/>
    </row>
    <row r="139" spans="1:8" s="2" customFormat="1" ht="12.75">
      <c r="A139" s="68" t="s">
        <v>392</v>
      </c>
      <c r="B139" s="80" t="s">
        <v>393</v>
      </c>
      <c r="C139" s="71">
        <f>C140+C147+C194</f>
        <v>5597</v>
      </c>
      <c r="D139" s="182">
        <f>D140+D147+D194</f>
        <v>3070</v>
      </c>
      <c r="E139" s="96">
        <f>E140+E147+E194</f>
        <v>5077</v>
      </c>
      <c r="F139" s="172"/>
      <c r="G139" s="172"/>
      <c r="H139" s="172"/>
    </row>
    <row r="140" spans="1:8" s="2" customFormat="1" ht="14.25" customHeight="1">
      <c r="A140" s="169" t="s">
        <v>394</v>
      </c>
      <c r="B140" s="82" t="s">
        <v>395</v>
      </c>
      <c r="C140" s="75">
        <v>30</v>
      </c>
      <c r="D140" s="186">
        <v>0</v>
      </c>
      <c r="E140" s="102">
        <v>2007</v>
      </c>
      <c r="F140" s="177"/>
      <c r="G140" s="172"/>
      <c r="H140" s="172"/>
    </row>
    <row r="141" spans="1:8" ht="12.75" hidden="1">
      <c r="A141" s="62" t="s">
        <v>396</v>
      </c>
      <c r="B141" s="82" t="s">
        <v>397</v>
      </c>
      <c r="C141" s="73"/>
      <c r="D141" s="185">
        <v>0</v>
      </c>
      <c r="E141" s="100">
        <v>0</v>
      </c>
      <c r="F141" s="175"/>
      <c r="G141" s="175"/>
      <c r="H141" s="175"/>
    </row>
    <row r="142" spans="1:8" ht="12.75" hidden="1">
      <c r="A142" s="67" t="s">
        <v>398</v>
      </c>
      <c r="B142" s="82" t="s">
        <v>399</v>
      </c>
      <c r="C142" s="73"/>
      <c r="D142" s="185"/>
      <c r="E142" s="100"/>
      <c r="F142" s="175"/>
      <c r="G142" s="175"/>
      <c r="H142" s="175"/>
    </row>
    <row r="143" spans="1:8" ht="12.75" hidden="1">
      <c r="A143" s="67" t="s">
        <v>400</v>
      </c>
      <c r="B143" s="82" t="s">
        <v>401</v>
      </c>
      <c r="C143" s="73"/>
      <c r="D143" s="185"/>
      <c r="E143" s="100"/>
      <c r="F143" s="175"/>
      <c r="G143" s="175"/>
      <c r="H143" s="175"/>
    </row>
    <row r="144" spans="1:8" ht="12.75" hidden="1">
      <c r="A144" s="62" t="s">
        <v>402</v>
      </c>
      <c r="B144" s="82" t="s">
        <v>403</v>
      </c>
      <c r="C144" s="73"/>
      <c r="D144" s="185">
        <v>0</v>
      </c>
      <c r="E144" s="100">
        <v>0</v>
      </c>
      <c r="F144" s="175"/>
      <c r="G144" s="175"/>
      <c r="H144" s="175"/>
    </row>
    <row r="145" spans="1:8" ht="12.75" hidden="1">
      <c r="A145" s="67" t="s">
        <v>404</v>
      </c>
      <c r="B145" s="82" t="s">
        <v>399</v>
      </c>
      <c r="C145" s="73"/>
      <c r="D145" s="185"/>
      <c r="E145" s="100"/>
      <c r="F145" s="175"/>
      <c r="G145" s="175"/>
      <c r="H145" s="175"/>
    </row>
    <row r="146" spans="1:8" ht="12.75" hidden="1">
      <c r="A146" s="67" t="s">
        <v>405</v>
      </c>
      <c r="B146" s="82" t="s">
        <v>406</v>
      </c>
      <c r="C146" s="73"/>
      <c r="D146" s="185"/>
      <c r="E146" s="100"/>
      <c r="F146" s="175"/>
      <c r="G146" s="175"/>
      <c r="H146" s="175"/>
    </row>
    <row r="147" spans="1:8" s="2" customFormat="1" ht="12.75">
      <c r="A147" s="169" t="s">
        <v>407</v>
      </c>
      <c r="B147" s="82" t="s">
        <v>408</v>
      </c>
      <c r="C147" s="73">
        <f>C148+C151+C156+C165+C177</f>
        <v>5125</v>
      </c>
      <c r="D147" s="185">
        <f>D148+D156+D173+D177+D151</f>
        <v>2920</v>
      </c>
      <c r="E147" s="100">
        <f>E148+E151+E156+E173+E177+E165</f>
        <v>2920</v>
      </c>
      <c r="F147" s="172"/>
      <c r="G147" s="172"/>
      <c r="H147" s="172"/>
    </row>
    <row r="148" spans="1:8" ht="13.5" customHeight="1" hidden="1">
      <c r="A148" s="62" t="s">
        <v>409</v>
      </c>
      <c r="B148" s="82" t="s">
        <v>410</v>
      </c>
      <c r="C148" s="71">
        <f>C150</f>
        <v>175</v>
      </c>
      <c r="D148" s="185">
        <v>0</v>
      </c>
      <c r="E148" s="100">
        <v>0</v>
      </c>
      <c r="F148" s="175"/>
      <c r="G148" s="175"/>
      <c r="H148" s="175"/>
    </row>
    <row r="149" spans="1:8" ht="38.25" hidden="1">
      <c r="A149" s="67" t="s">
        <v>411</v>
      </c>
      <c r="B149" s="82" t="s">
        <v>412</v>
      </c>
      <c r="C149" s="71"/>
      <c r="D149" s="185"/>
      <c r="E149" s="100"/>
      <c r="F149" s="175"/>
      <c r="G149" s="175"/>
      <c r="H149" s="175"/>
    </row>
    <row r="150" spans="1:8" ht="14.25" customHeight="1" hidden="1">
      <c r="A150" s="67" t="s">
        <v>413</v>
      </c>
      <c r="B150" s="82" t="s">
        <v>414</v>
      </c>
      <c r="C150" s="73">
        <v>175</v>
      </c>
      <c r="D150" s="185">
        <v>0</v>
      </c>
      <c r="E150" s="100">
        <v>0</v>
      </c>
      <c r="F150" s="175"/>
      <c r="G150" s="175"/>
      <c r="H150" s="175"/>
    </row>
    <row r="151" spans="1:8" ht="15" customHeight="1" hidden="1">
      <c r="A151" s="62" t="s">
        <v>415</v>
      </c>
      <c r="B151" s="82" t="s">
        <v>416</v>
      </c>
      <c r="C151" s="74">
        <f>C152+C153+C154+C155</f>
        <v>470</v>
      </c>
      <c r="D151" s="186">
        <v>0</v>
      </c>
      <c r="E151" s="102">
        <v>0</v>
      </c>
      <c r="F151" s="178"/>
      <c r="G151" s="175"/>
      <c r="H151" s="175"/>
    </row>
    <row r="152" spans="1:8" ht="14.25" customHeight="1" hidden="1">
      <c r="A152" s="67" t="s">
        <v>417</v>
      </c>
      <c r="B152" s="82" t="s">
        <v>418</v>
      </c>
      <c r="C152" s="75">
        <v>120</v>
      </c>
      <c r="D152" s="186">
        <v>0</v>
      </c>
      <c r="E152" s="102">
        <v>0</v>
      </c>
      <c r="F152" s="175"/>
      <c r="G152" s="175"/>
      <c r="H152" s="175"/>
    </row>
    <row r="153" spans="1:8" ht="14.25" customHeight="1" hidden="1">
      <c r="A153" s="67" t="s">
        <v>419</v>
      </c>
      <c r="B153" s="82" t="s">
        <v>420</v>
      </c>
      <c r="C153" s="75">
        <v>10</v>
      </c>
      <c r="D153" s="186">
        <v>0</v>
      </c>
      <c r="E153" s="102">
        <v>0</v>
      </c>
      <c r="F153" s="175"/>
      <c r="G153" s="175"/>
      <c r="H153" s="175"/>
    </row>
    <row r="154" spans="1:8" ht="14.25" customHeight="1" hidden="1">
      <c r="A154" s="67" t="s">
        <v>421</v>
      </c>
      <c r="B154" s="82" t="s">
        <v>422</v>
      </c>
      <c r="C154" s="75">
        <v>90</v>
      </c>
      <c r="D154" s="186">
        <v>0</v>
      </c>
      <c r="E154" s="102">
        <v>0</v>
      </c>
      <c r="F154" s="175"/>
      <c r="G154" s="175"/>
      <c r="H154" s="175"/>
    </row>
    <row r="155" spans="1:8" ht="14.25" customHeight="1" hidden="1">
      <c r="A155" s="67" t="s">
        <v>423</v>
      </c>
      <c r="B155" s="82" t="s">
        <v>424</v>
      </c>
      <c r="C155" s="75">
        <v>250</v>
      </c>
      <c r="D155" s="186">
        <v>0</v>
      </c>
      <c r="E155" s="102">
        <v>0</v>
      </c>
      <c r="F155" s="175"/>
      <c r="G155" s="175"/>
      <c r="H155" s="175"/>
    </row>
    <row r="156" spans="1:8" ht="26.25" customHeight="1">
      <c r="A156" s="62" t="s">
        <v>425</v>
      </c>
      <c r="B156" s="82" t="s">
        <v>426</v>
      </c>
      <c r="C156" s="74">
        <f>C157+C164</f>
        <v>2186</v>
      </c>
      <c r="D156" s="186">
        <v>500</v>
      </c>
      <c r="E156" s="102">
        <v>500</v>
      </c>
      <c r="F156" s="175"/>
      <c r="G156" s="175"/>
      <c r="H156" s="175"/>
    </row>
    <row r="157" spans="1:8" ht="17.25" customHeight="1" hidden="1">
      <c r="A157" s="67" t="s">
        <v>427</v>
      </c>
      <c r="B157" s="82" t="s">
        <v>428</v>
      </c>
      <c r="C157" s="73">
        <v>500</v>
      </c>
      <c r="D157" s="185">
        <v>0</v>
      </c>
      <c r="E157" s="100">
        <v>0</v>
      </c>
      <c r="F157" s="178"/>
      <c r="G157" s="175"/>
      <c r="H157" s="175"/>
    </row>
    <row r="158" spans="1:8" ht="17.25" customHeight="1" hidden="1">
      <c r="A158" s="67">
        <v>2232</v>
      </c>
      <c r="B158" s="82" t="s">
        <v>429</v>
      </c>
      <c r="C158" s="73">
        <v>0</v>
      </c>
      <c r="D158" s="185">
        <v>0</v>
      </c>
      <c r="E158" s="100">
        <v>0</v>
      </c>
      <c r="F158" s="175"/>
      <c r="G158" s="175"/>
      <c r="H158" s="175"/>
    </row>
    <row r="159" spans="1:8" ht="12.75" hidden="1">
      <c r="A159" s="67" t="s">
        <v>430</v>
      </c>
      <c r="B159" s="82" t="s">
        <v>431</v>
      </c>
      <c r="C159" s="73"/>
      <c r="D159" s="185"/>
      <c r="E159" s="100"/>
      <c r="F159" s="175"/>
      <c r="G159" s="175"/>
      <c r="H159" s="175"/>
    </row>
    <row r="160" spans="1:8" ht="25.5" hidden="1">
      <c r="A160" s="67" t="s">
        <v>432</v>
      </c>
      <c r="B160" s="82" t="s">
        <v>433</v>
      </c>
      <c r="C160" s="73"/>
      <c r="D160" s="185"/>
      <c r="E160" s="100"/>
      <c r="F160" s="175"/>
      <c r="G160" s="175"/>
      <c r="H160" s="175"/>
    </row>
    <row r="161" spans="1:8" ht="12.75" hidden="1">
      <c r="A161" s="67" t="s">
        <v>434</v>
      </c>
      <c r="B161" s="82" t="s">
        <v>435</v>
      </c>
      <c r="C161" s="73"/>
      <c r="D161" s="185"/>
      <c r="E161" s="100"/>
      <c r="F161" s="175"/>
      <c r="G161" s="175"/>
      <c r="H161" s="175"/>
    </row>
    <row r="162" spans="1:8" ht="25.5" hidden="1">
      <c r="A162" s="67" t="s">
        <v>436</v>
      </c>
      <c r="B162" s="82" t="s">
        <v>437</v>
      </c>
      <c r="C162" s="73"/>
      <c r="D162" s="185"/>
      <c r="E162" s="100"/>
      <c r="F162" s="175"/>
      <c r="G162" s="175"/>
      <c r="H162" s="175"/>
    </row>
    <row r="163" spans="1:8" ht="25.5" hidden="1">
      <c r="A163" s="67" t="s">
        <v>438</v>
      </c>
      <c r="B163" s="82" t="s">
        <v>439</v>
      </c>
      <c r="C163" s="73"/>
      <c r="D163" s="185"/>
      <c r="E163" s="100"/>
      <c r="F163" s="175"/>
      <c r="G163" s="175"/>
      <c r="H163" s="175"/>
    </row>
    <row r="164" spans="1:8" ht="17.25" customHeight="1" hidden="1">
      <c r="A164" s="67" t="s">
        <v>440</v>
      </c>
      <c r="B164" s="82" t="s">
        <v>441</v>
      </c>
      <c r="C164" s="73">
        <v>1686</v>
      </c>
      <c r="D164" s="185">
        <v>0</v>
      </c>
      <c r="E164" s="100">
        <v>0</v>
      </c>
      <c r="F164" s="175"/>
      <c r="G164" s="175"/>
      <c r="H164" s="175"/>
    </row>
    <row r="165" spans="1:8" ht="21" customHeight="1" hidden="1">
      <c r="A165" s="62" t="s">
        <v>442</v>
      </c>
      <c r="B165" s="82" t="s">
        <v>622</v>
      </c>
      <c r="C165" s="71">
        <f>C167+C168</f>
        <v>250</v>
      </c>
      <c r="D165" s="185">
        <f>D167+D168</f>
        <v>0</v>
      </c>
      <c r="E165" s="100">
        <v>0</v>
      </c>
      <c r="F165" s="175"/>
      <c r="G165" s="175"/>
      <c r="H165" s="175"/>
    </row>
    <row r="166" spans="1:8" ht="12.75" hidden="1">
      <c r="A166" s="67" t="s">
        <v>443</v>
      </c>
      <c r="B166" s="82" t="s">
        <v>444</v>
      </c>
      <c r="C166" s="73"/>
      <c r="D166" s="185"/>
      <c r="E166" s="100"/>
      <c r="F166" s="175"/>
      <c r="G166" s="175"/>
      <c r="H166" s="175"/>
    </row>
    <row r="167" spans="1:8" ht="15" customHeight="1" hidden="1">
      <c r="A167" s="67" t="s">
        <v>445</v>
      </c>
      <c r="B167" s="82" t="s">
        <v>446</v>
      </c>
      <c r="C167" s="73">
        <v>0</v>
      </c>
      <c r="D167" s="185">
        <v>0</v>
      </c>
      <c r="E167" s="100">
        <v>0</v>
      </c>
      <c r="F167" s="175"/>
      <c r="G167" s="175"/>
      <c r="H167" s="175"/>
    </row>
    <row r="168" spans="1:8" ht="27" customHeight="1" hidden="1">
      <c r="A168" s="67" t="s">
        <v>447</v>
      </c>
      <c r="B168" s="82" t="s">
        <v>448</v>
      </c>
      <c r="C168" s="73">
        <v>250</v>
      </c>
      <c r="D168" s="185">
        <v>0</v>
      </c>
      <c r="E168" s="100">
        <v>605</v>
      </c>
      <c r="F168" s="175"/>
      <c r="G168" s="175"/>
      <c r="H168" s="175"/>
    </row>
    <row r="169" spans="1:8" ht="12.75" hidden="1">
      <c r="A169" s="67" t="s">
        <v>449</v>
      </c>
      <c r="B169" s="82" t="s">
        <v>450</v>
      </c>
      <c r="C169" s="73"/>
      <c r="D169" s="185"/>
      <c r="E169" s="100"/>
      <c r="F169" s="175"/>
      <c r="G169" s="175"/>
      <c r="H169" s="175"/>
    </row>
    <row r="170" spans="1:8" ht="25.5" hidden="1">
      <c r="A170" s="67" t="s">
        <v>451</v>
      </c>
      <c r="B170" s="82" t="s">
        <v>452</v>
      </c>
      <c r="C170" s="73">
        <v>0</v>
      </c>
      <c r="D170" s="185">
        <v>0</v>
      </c>
      <c r="E170" s="100">
        <v>0</v>
      </c>
      <c r="F170" s="175"/>
      <c r="G170" s="175"/>
      <c r="H170" s="175"/>
    </row>
    <row r="171" spans="1:8" ht="14.25" customHeight="1" hidden="1">
      <c r="A171" s="67" t="s">
        <v>453</v>
      </c>
      <c r="B171" s="82" t="s">
        <v>454</v>
      </c>
      <c r="C171" s="73"/>
      <c r="D171" s="185"/>
      <c r="E171" s="100"/>
      <c r="F171" s="175"/>
      <c r="G171" s="175"/>
      <c r="H171" s="175"/>
    </row>
    <row r="172" spans="1:8" ht="12.75" hidden="1">
      <c r="A172" s="67" t="s">
        <v>455</v>
      </c>
      <c r="B172" s="82" t="s">
        <v>456</v>
      </c>
      <c r="C172" s="73">
        <v>0</v>
      </c>
      <c r="D172" s="185">
        <v>0</v>
      </c>
      <c r="E172" s="100">
        <v>0</v>
      </c>
      <c r="F172" s="175"/>
      <c r="G172" s="175"/>
      <c r="H172" s="175"/>
    </row>
    <row r="173" spans="1:8" ht="12.75">
      <c r="A173" s="62" t="s">
        <v>457</v>
      </c>
      <c r="B173" s="82" t="s">
        <v>458</v>
      </c>
      <c r="C173" s="73"/>
      <c r="D173" s="185">
        <v>0</v>
      </c>
      <c r="E173" s="100">
        <v>0</v>
      </c>
      <c r="F173" s="175"/>
      <c r="G173" s="175"/>
      <c r="H173" s="175"/>
    </row>
    <row r="174" spans="1:8" ht="12.75" hidden="1">
      <c r="A174" s="67">
        <v>2251</v>
      </c>
      <c r="B174" s="82" t="s">
        <v>459</v>
      </c>
      <c r="C174" s="73"/>
      <c r="D174" s="185">
        <v>0</v>
      </c>
      <c r="E174" s="100">
        <v>0</v>
      </c>
      <c r="F174" s="175"/>
      <c r="G174" s="175"/>
      <c r="H174" s="175"/>
    </row>
    <row r="175" spans="1:8" ht="12.75" hidden="1">
      <c r="A175" s="67">
        <v>2252</v>
      </c>
      <c r="B175" s="82" t="s">
        <v>460</v>
      </c>
      <c r="C175" s="73"/>
      <c r="D175" s="185">
        <v>0</v>
      </c>
      <c r="E175" s="100">
        <v>0</v>
      </c>
      <c r="F175" s="175"/>
      <c r="G175" s="175"/>
      <c r="H175" s="175"/>
    </row>
    <row r="176" spans="1:8" ht="12.75" hidden="1">
      <c r="A176" s="67">
        <v>2259</v>
      </c>
      <c r="B176" s="82" t="s">
        <v>461</v>
      </c>
      <c r="C176" s="73"/>
      <c r="D176" s="185">
        <v>0</v>
      </c>
      <c r="E176" s="100">
        <v>0</v>
      </c>
      <c r="F176" s="175"/>
      <c r="G176" s="175"/>
      <c r="H176" s="175"/>
    </row>
    <row r="177" spans="1:8" ht="12.75">
      <c r="A177" s="62" t="s">
        <v>462</v>
      </c>
      <c r="B177" s="82" t="s">
        <v>463</v>
      </c>
      <c r="C177" s="71">
        <f>C178+C179+C182+C183</f>
        <v>2044</v>
      </c>
      <c r="D177" s="185">
        <v>2420</v>
      </c>
      <c r="E177" s="100">
        <v>2420</v>
      </c>
      <c r="F177" s="175"/>
      <c r="G177" s="175"/>
      <c r="H177" s="175"/>
    </row>
    <row r="178" spans="1:8" ht="14.25" customHeight="1" hidden="1">
      <c r="A178" s="67" t="s">
        <v>464</v>
      </c>
      <c r="B178" s="82" t="s">
        <v>465</v>
      </c>
      <c r="C178" s="75">
        <v>220</v>
      </c>
      <c r="D178" s="186">
        <v>0</v>
      </c>
      <c r="E178" s="102">
        <v>0</v>
      </c>
      <c r="F178" s="175"/>
      <c r="G178" s="175"/>
      <c r="H178" s="175"/>
    </row>
    <row r="179" spans="1:8" ht="14.25" customHeight="1" hidden="1">
      <c r="A179" s="67" t="s">
        <v>466</v>
      </c>
      <c r="B179" s="82" t="s">
        <v>467</v>
      </c>
      <c r="C179" s="75">
        <v>1754</v>
      </c>
      <c r="D179" s="186">
        <v>0</v>
      </c>
      <c r="E179" s="102">
        <v>0</v>
      </c>
      <c r="F179" s="199"/>
      <c r="G179" s="199"/>
      <c r="H179" s="175"/>
    </row>
    <row r="180" spans="1:8" ht="14.25" customHeight="1" hidden="1">
      <c r="A180" s="67" t="s">
        <v>468</v>
      </c>
      <c r="B180" s="82" t="s">
        <v>469</v>
      </c>
      <c r="C180" s="73"/>
      <c r="D180" s="185">
        <v>0</v>
      </c>
      <c r="E180" s="100">
        <v>0</v>
      </c>
      <c r="F180" s="175"/>
      <c r="G180" s="175"/>
      <c r="H180" s="175"/>
    </row>
    <row r="181" spans="1:8" ht="14.25" customHeight="1" hidden="1">
      <c r="A181" s="67">
        <v>0</v>
      </c>
      <c r="B181" s="82" t="s">
        <v>470</v>
      </c>
      <c r="C181" s="73"/>
      <c r="D181" s="185">
        <v>0</v>
      </c>
      <c r="E181" s="100">
        <v>0</v>
      </c>
      <c r="F181" s="175"/>
      <c r="G181" s="175"/>
      <c r="H181" s="175"/>
    </row>
    <row r="182" spans="1:8" ht="14.25" customHeight="1" hidden="1">
      <c r="A182" s="67" t="s">
        <v>471</v>
      </c>
      <c r="B182" s="82" t="s">
        <v>472</v>
      </c>
      <c r="C182" s="73">
        <v>70</v>
      </c>
      <c r="D182" s="185">
        <v>0</v>
      </c>
      <c r="E182" s="100">
        <v>0</v>
      </c>
      <c r="F182" s="175"/>
      <c r="G182" s="175"/>
      <c r="H182" s="175"/>
    </row>
    <row r="183" spans="1:8" ht="12.75" hidden="1">
      <c r="A183" s="62" t="s">
        <v>473</v>
      </c>
      <c r="B183" s="82" t="s">
        <v>474</v>
      </c>
      <c r="C183" s="73">
        <v>0</v>
      </c>
      <c r="D183" s="185">
        <v>0</v>
      </c>
      <c r="E183" s="100">
        <v>0</v>
      </c>
      <c r="F183" s="175"/>
      <c r="G183" s="175"/>
      <c r="H183" s="175"/>
    </row>
    <row r="184" spans="1:8" ht="12.75" hidden="1">
      <c r="A184" s="67" t="s">
        <v>475</v>
      </c>
      <c r="B184" s="82" t="s">
        <v>476</v>
      </c>
      <c r="C184" s="76"/>
      <c r="D184" s="185"/>
      <c r="E184" s="100"/>
      <c r="F184" s="175"/>
      <c r="G184" s="175"/>
      <c r="H184" s="175"/>
    </row>
    <row r="185" spans="1:8" ht="12.75" hidden="1">
      <c r="A185" s="67" t="s">
        <v>477</v>
      </c>
      <c r="B185" s="82" t="s">
        <v>478</v>
      </c>
      <c r="C185" s="76"/>
      <c r="D185" s="185"/>
      <c r="E185" s="100"/>
      <c r="F185" s="175"/>
      <c r="G185" s="175"/>
      <c r="H185" s="175"/>
    </row>
    <row r="186" spans="1:8" ht="12.75" hidden="1">
      <c r="A186" s="67" t="s">
        <v>479</v>
      </c>
      <c r="B186" s="82" t="s">
        <v>70</v>
      </c>
      <c r="C186" s="76"/>
      <c r="D186" s="185"/>
      <c r="E186" s="100"/>
      <c r="F186" s="175"/>
      <c r="G186" s="175"/>
      <c r="H186" s="175"/>
    </row>
    <row r="187" spans="1:8" ht="12.75" hidden="1">
      <c r="A187" s="67" t="s">
        <v>480</v>
      </c>
      <c r="B187" s="82" t="s">
        <v>481</v>
      </c>
      <c r="C187" s="76"/>
      <c r="D187" s="185"/>
      <c r="E187" s="100"/>
      <c r="F187" s="175"/>
      <c r="G187" s="175"/>
      <c r="H187" s="175"/>
    </row>
    <row r="188" spans="1:8" ht="12.75" hidden="1">
      <c r="A188" s="67">
        <v>2278</v>
      </c>
      <c r="B188" s="82" t="s">
        <v>71</v>
      </c>
      <c r="C188" s="76"/>
      <c r="D188" s="185"/>
      <c r="E188" s="100"/>
      <c r="F188" s="175"/>
      <c r="G188" s="175"/>
      <c r="H188" s="175"/>
    </row>
    <row r="189" spans="1:8" ht="15" customHeight="1" hidden="1">
      <c r="A189" s="67" t="s">
        <v>482</v>
      </c>
      <c r="B189" s="82" t="s">
        <v>483</v>
      </c>
      <c r="C189" s="76">
        <v>0</v>
      </c>
      <c r="D189" s="185">
        <v>0</v>
      </c>
      <c r="E189" s="100">
        <v>0</v>
      </c>
      <c r="F189" s="175"/>
      <c r="G189" s="175"/>
      <c r="H189" s="175"/>
    </row>
    <row r="190" spans="1:8" ht="0.75" customHeight="1" hidden="1">
      <c r="A190" s="62" t="s">
        <v>484</v>
      </c>
      <c r="B190" s="82" t="s">
        <v>72</v>
      </c>
      <c r="C190" s="76"/>
      <c r="D190" s="185"/>
      <c r="E190" s="100"/>
      <c r="F190" s="175"/>
      <c r="G190" s="175"/>
      <c r="H190" s="175"/>
    </row>
    <row r="191" spans="1:8" ht="12.75" hidden="1">
      <c r="A191" s="67" t="s">
        <v>485</v>
      </c>
      <c r="B191" s="82" t="s">
        <v>486</v>
      </c>
      <c r="C191" s="76"/>
      <c r="D191" s="185"/>
      <c r="E191" s="100"/>
      <c r="F191" s="175"/>
      <c r="G191" s="175"/>
      <c r="H191" s="175"/>
    </row>
    <row r="192" spans="1:8" ht="25.5" hidden="1">
      <c r="A192" s="67" t="s">
        <v>487</v>
      </c>
      <c r="B192" s="82" t="s">
        <v>488</v>
      </c>
      <c r="C192" s="76"/>
      <c r="D192" s="185"/>
      <c r="E192" s="100"/>
      <c r="F192" s="175"/>
      <c r="G192" s="175"/>
      <c r="H192" s="175"/>
    </row>
    <row r="193" spans="1:8" ht="12.75" hidden="1">
      <c r="A193" s="67" t="s">
        <v>489</v>
      </c>
      <c r="B193" s="82" t="s">
        <v>490</v>
      </c>
      <c r="C193" s="76"/>
      <c r="D193" s="185"/>
      <c r="E193" s="100"/>
      <c r="F193" s="175"/>
      <c r="G193" s="175"/>
      <c r="H193" s="175"/>
    </row>
    <row r="194" spans="1:8" s="2" customFormat="1" ht="27.75" customHeight="1">
      <c r="A194" s="66" t="s">
        <v>491</v>
      </c>
      <c r="B194" s="80" t="s">
        <v>73</v>
      </c>
      <c r="C194" s="71">
        <f>C195+C199</f>
        <v>442</v>
      </c>
      <c r="D194" s="182">
        <f>D195+D199</f>
        <v>150</v>
      </c>
      <c r="E194" s="96">
        <f>E195+E199</f>
        <v>150</v>
      </c>
      <c r="F194" s="172"/>
      <c r="G194" s="172"/>
      <c r="H194" s="172"/>
    </row>
    <row r="195" spans="1:8" ht="13.5" customHeight="1" thickBot="1">
      <c r="A195" s="62" t="s">
        <v>492</v>
      </c>
      <c r="B195" s="82" t="s">
        <v>493</v>
      </c>
      <c r="C195" s="71">
        <f>C196+C197</f>
        <v>242</v>
      </c>
      <c r="D195" s="186">
        <v>150</v>
      </c>
      <c r="E195" s="102">
        <v>150</v>
      </c>
      <c r="F195" s="175"/>
      <c r="G195" s="175"/>
      <c r="H195" s="175"/>
    </row>
    <row r="196" spans="1:8" ht="12.75" hidden="1">
      <c r="A196" s="106" t="s">
        <v>494</v>
      </c>
      <c r="B196" s="89" t="s">
        <v>495</v>
      </c>
      <c r="C196" s="107">
        <v>150</v>
      </c>
      <c r="D196" s="188">
        <v>90</v>
      </c>
      <c r="E196" s="108">
        <v>200</v>
      </c>
      <c r="F196" s="175"/>
      <c r="G196" s="175"/>
      <c r="H196" s="175"/>
    </row>
    <row r="197" spans="1:8" ht="13.5" customHeight="1" hidden="1" thickBot="1">
      <c r="A197" s="106" t="s">
        <v>496</v>
      </c>
      <c r="B197" s="89" t="s">
        <v>497</v>
      </c>
      <c r="C197" s="107">
        <v>92</v>
      </c>
      <c r="D197" s="188">
        <v>0</v>
      </c>
      <c r="E197" s="108">
        <v>200</v>
      </c>
      <c r="F197" s="175"/>
      <c r="G197" s="175"/>
      <c r="H197" s="175"/>
    </row>
    <row r="198" spans="1:8" ht="15.75" customHeight="1" hidden="1">
      <c r="A198" s="67" t="s">
        <v>498</v>
      </c>
      <c r="B198" s="82" t="s">
        <v>499</v>
      </c>
      <c r="C198" s="74"/>
      <c r="D198" s="187"/>
      <c r="E198" s="101"/>
      <c r="F198" s="175"/>
      <c r="G198" s="175"/>
      <c r="H198" s="175"/>
    </row>
    <row r="199" spans="1:8" ht="13.5" hidden="1" thickBot="1">
      <c r="A199" s="62" t="s">
        <v>500</v>
      </c>
      <c r="B199" s="82" t="s">
        <v>501</v>
      </c>
      <c r="C199" s="74">
        <f>C201</f>
        <v>200</v>
      </c>
      <c r="D199" s="187">
        <f>D201</f>
        <v>0</v>
      </c>
      <c r="E199" s="101">
        <f>E201</f>
        <v>0</v>
      </c>
      <c r="F199" s="175"/>
      <c r="G199" s="175"/>
      <c r="H199" s="175"/>
    </row>
    <row r="200" spans="1:8" ht="13.5" hidden="1" thickBot="1">
      <c r="A200" s="67" t="s">
        <v>502</v>
      </c>
      <c r="B200" s="82" t="s">
        <v>503</v>
      </c>
      <c r="C200" s="73"/>
      <c r="D200" s="185"/>
      <c r="E200" s="100"/>
      <c r="F200" s="175"/>
      <c r="G200" s="175"/>
      <c r="H200" s="175"/>
    </row>
    <row r="201" spans="1:8" ht="15" customHeight="1" hidden="1" thickBot="1">
      <c r="A201" s="69" t="s">
        <v>504</v>
      </c>
      <c r="B201" s="83" t="s">
        <v>505</v>
      </c>
      <c r="C201" s="77">
        <v>200</v>
      </c>
      <c r="D201" s="189">
        <v>0</v>
      </c>
      <c r="E201" s="103">
        <v>0</v>
      </c>
      <c r="F201" s="177"/>
      <c r="G201" s="175"/>
      <c r="H201" s="175"/>
    </row>
    <row r="202" spans="1:8" ht="13.5" hidden="1" thickBot="1">
      <c r="A202" s="54" t="s">
        <v>506</v>
      </c>
      <c r="B202" s="55" t="s">
        <v>507</v>
      </c>
      <c r="C202" s="56"/>
      <c r="D202" s="190"/>
      <c r="E202" s="56"/>
      <c r="F202" s="175"/>
      <c r="G202" s="175"/>
      <c r="H202" s="175"/>
    </row>
    <row r="203" spans="1:8" ht="13.5" hidden="1" thickBot="1">
      <c r="A203" s="26" t="s">
        <v>508</v>
      </c>
      <c r="B203" s="25" t="s">
        <v>509</v>
      </c>
      <c r="C203" s="46"/>
      <c r="D203" s="191"/>
      <c r="E203" s="46"/>
      <c r="F203" s="175"/>
      <c r="G203" s="175"/>
      <c r="H203" s="175"/>
    </row>
    <row r="204" spans="1:8" ht="26.25" hidden="1" thickBot="1">
      <c r="A204" s="26" t="s">
        <v>510</v>
      </c>
      <c r="B204" s="25" t="s">
        <v>511</v>
      </c>
      <c r="C204" s="46"/>
      <c r="D204" s="191"/>
      <c r="E204" s="46"/>
      <c r="F204" s="175"/>
      <c r="G204" s="175"/>
      <c r="H204" s="175"/>
    </row>
    <row r="205" spans="1:8" ht="13.5" hidden="1" thickBot="1">
      <c r="A205" s="27" t="s">
        <v>512</v>
      </c>
      <c r="B205" s="25" t="s">
        <v>513</v>
      </c>
      <c r="C205" s="46"/>
      <c r="D205" s="191"/>
      <c r="E205" s="46"/>
      <c r="F205" s="175"/>
      <c r="G205" s="175"/>
      <c r="H205" s="175"/>
    </row>
    <row r="206" spans="1:8" ht="13.5" hidden="1" thickBot="1">
      <c r="A206" s="27" t="s">
        <v>514</v>
      </c>
      <c r="B206" s="25" t="s">
        <v>515</v>
      </c>
      <c r="C206" s="46"/>
      <c r="D206" s="191"/>
      <c r="E206" s="46"/>
      <c r="F206" s="175"/>
      <c r="G206" s="175"/>
      <c r="H206" s="175"/>
    </row>
    <row r="207" spans="1:8" ht="13.5" hidden="1" thickBot="1">
      <c r="A207" s="27" t="s">
        <v>516</v>
      </c>
      <c r="B207" s="25" t="s">
        <v>517</v>
      </c>
      <c r="C207" s="46"/>
      <c r="D207" s="191"/>
      <c r="E207" s="46"/>
      <c r="F207" s="175"/>
      <c r="G207" s="175"/>
      <c r="H207" s="175"/>
    </row>
    <row r="208" spans="1:8" ht="13.5" customHeight="1" hidden="1">
      <c r="A208" s="26" t="s">
        <v>518</v>
      </c>
      <c r="B208" s="25" t="s">
        <v>519</v>
      </c>
      <c r="C208" s="46">
        <v>0</v>
      </c>
      <c r="D208" s="191">
        <v>0</v>
      </c>
      <c r="E208" s="46">
        <v>0</v>
      </c>
      <c r="F208" s="175"/>
      <c r="G208" s="175"/>
      <c r="H208" s="175"/>
    </row>
    <row r="209" spans="1:8" ht="0.75" customHeight="1" hidden="1">
      <c r="A209" s="26" t="s">
        <v>520</v>
      </c>
      <c r="B209" s="25" t="s">
        <v>521</v>
      </c>
      <c r="C209" s="47"/>
      <c r="D209" s="191"/>
      <c r="E209" s="46"/>
      <c r="F209" s="175"/>
      <c r="G209" s="175"/>
      <c r="H209" s="175"/>
    </row>
    <row r="210" spans="1:8" ht="13.5" hidden="1" thickBot="1">
      <c r="A210" s="27" t="s">
        <v>522</v>
      </c>
      <c r="B210" s="25" t="s">
        <v>523</v>
      </c>
      <c r="C210" s="47"/>
      <c r="D210" s="191"/>
      <c r="E210" s="46"/>
      <c r="F210" s="175"/>
      <c r="G210" s="175"/>
      <c r="H210" s="175"/>
    </row>
    <row r="211" spans="1:8" ht="13.5" hidden="1" thickBot="1">
      <c r="A211" s="27" t="s">
        <v>524</v>
      </c>
      <c r="B211" s="25" t="s">
        <v>525</v>
      </c>
      <c r="C211" s="47"/>
      <c r="D211" s="191"/>
      <c r="E211" s="46"/>
      <c r="F211" s="175"/>
      <c r="G211" s="175"/>
      <c r="H211" s="175"/>
    </row>
    <row r="212" spans="1:8" ht="13.5" hidden="1" thickBot="1">
      <c r="A212" s="27" t="s">
        <v>526</v>
      </c>
      <c r="B212" s="25" t="s">
        <v>527</v>
      </c>
      <c r="C212" s="47"/>
      <c r="D212" s="191"/>
      <c r="E212" s="46"/>
      <c r="F212" s="175"/>
      <c r="G212" s="175"/>
      <c r="H212" s="175"/>
    </row>
    <row r="213" spans="1:8" ht="13.5" hidden="1" thickBot="1">
      <c r="A213" s="27" t="s">
        <v>528</v>
      </c>
      <c r="B213" s="25" t="s">
        <v>529</v>
      </c>
      <c r="C213" s="47"/>
      <c r="D213" s="191"/>
      <c r="E213" s="46"/>
      <c r="F213" s="175"/>
      <c r="G213" s="175"/>
      <c r="H213" s="175"/>
    </row>
    <row r="214" spans="1:8" ht="13.5" hidden="1" thickBot="1">
      <c r="A214" s="27" t="s">
        <v>530</v>
      </c>
      <c r="B214" s="25" t="s">
        <v>531</v>
      </c>
      <c r="C214" s="47"/>
      <c r="D214" s="191"/>
      <c r="E214" s="46"/>
      <c r="F214" s="175"/>
      <c r="G214" s="175"/>
      <c r="H214" s="175"/>
    </row>
    <row r="215" spans="1:8" ht="39" hidden="1" thickBot="1">
      <c r="A215" s="27" t="s">
        <v>532</v>
      </c>
      <c r="B215" s="25" t="s">
        <v>74</v>
      </c>
      <c r="C215" s="47"/>
      <c r="D215" s="191"/>
      <c r="E215" s="46"/>
      <c r="F215" s="175"/>
      <c r="G215" s="175"/>
      <c r="H215" s="175"/>
    </row>
    <row r="216" spans="1:8" ht="13.5" hidden="1" thickBot="1">
      <c r="A216" s="26" t="s">
        <v>533</v>
      </c>
      <c r="B216" s="25" t="s">
        <v>534</v>
      </c>
      <c r="C216" s="47"/>
      <c r="D216" s="191"/>
      <c r="E216" s="46"/>
      <c r="F216" s="175"/>
      <c r="G216" s="175"/>
      <c r="H216" s="175"/>
    </row>
    <row r="217" spans="1:8" ht="13.5" hidden="1" thickBot="1">
      <c r="A217" s="26" t="s">
        <v>535</v>
      </c>
      <c r="B217" s="25" t="s">
        <v>536</v>
      </c>
      <c r="C217" s="47"/>
      <c r="D217" s="191"/>
      <c r="E217" s="46"/>
      <c r="F217" s="175"/>
      <c r="G217" s="175"/>
      <c r="H217" s="175"/>
    </row>
    <row r="218" spans="1:8" ht="13.5" hidden="1" thickBot="1">
      <c r="A218" s="27" t="s">
        <v>537</v>
      </c>
      <c r="B218" s="25" t="s">
        <v>538</v>
      </c>
      <c r="C218" s="47"/>
      <c r="D218" s="191"/>
      <c r="E218" s="46"/>
      <c r="F218" s="175"/>
      <c r="G218" s="175"/>
      <c r="H218" s="175"/>
    </row>
    <row r="219" spans="1:8" ht="13.5" hidden="1" thickBot="1">
      <c r="A219" s="27" t="s">
        <v>539</v>
      </c>
      <c r="B219" s="25" t="s">
        <v>75</v>
      </c>
      <c r="C219" s="47"/>
      <c r="D219" s="191"/>
      <c r="E219" s="46"/>
      <c r="F219" s="175"/>
      <c r="G219" s="175"/>
      <c r="H219" s="175"/>
    </row>
    <row r="220" spans="1:8" ht="13.5" hidden="1" thickBot="1">
      <c r="A220" s="27" t="s">
        <v>540</v>
      </c>
      <c r="B220" s="25" t="s">
        <v>541</v>
      </c>
      <c r="C220" s="47"/>
      <c r="D220" s="191"/>
      <c r="E220" s="46"/>
      <c r="F220" s="175"/>
      <c r="G220" s="175"/>
      <c r="H220" s="175"/>
    </row>
    <row r="221" spans="1:8" ht="13.5" hidden="1" thickBot="1">
      <c r="A221" s="26" t="s">
        <v>542</v>
      </c>
      <c r="B221" s="25" t="s">
        <v>543</v>
      </c>
      <c r="C221" s="47"/>
      <c r="D221" s="191"/>
      <c r="E221" s="46"/>
      <c r="F221" s="175"/>
      <c r="G221" s="175"/>
      <c r="H221" s="175"/>
    </row>
    <row r="222" spans="1:8" s="2" customFormat="1" ht="0.75" customHeight="1" hidden="1">
      <c r="A222" s="24" t="s">
        <v>544</v>
      </c>
      <c r="B222" s="24" t="s">
        <v>76</v>
      </c>
      <c r="C222" s="48"/>
      <c r="D222" s="192">
        <v>100</v>
      </c>
      <c r="E222" s="45"/>
      <c r="F222" s="172"/>
      <c r="G222" s="172"/>
      <c r="H222" s="172"/>
    </row>
    <row r="223" spans="1:8" s="2" customFormat="1" ht="13.5" hidden="1" thickBot="1">
      <c r="A223" s="24" t="s">
        <v>545</v>
      </c>
      <c r="B223" s="24" t="s">
        <v>546</v>
      </c>
      <c r="C223" s="48"/>
      <c r="D223" s="192"/>
      <c r="E223" s="45"/>
      <c r="F223" s="172"/>
      <c r="G223" s="172"/>
      <c r="H223" s="172"/>
    </row>
    <row r="224" spans="1:8" ht="13.5" hidden="1" thickBot="1">
      <c r="A224" s="26" t="s">
        <v>547</v>
      </c>
      <c r="B224" s="25" t="s">
        <v>546</v>
      </c>
      <c r="C224" s="47"/>
      <c r="D224" s="191"/>
      <c r="E224" s="46"/>
      <c r="F224" s="175"/>
      <c r="G224" s="175"/>
      <c r="H224" s="175"/>
    </row>
    <row r="225" spans="1:8" ht="13.5" hidden="1" thickBot="1">
      <c r="A225" s="27" t="s">
        <v>548</v>
      </c>
      <c r="B225" s="25" t="s">
        <v>77</v>
      </c>
      <c r="C225" s="47"/>
      <c r="D225" s="191"/>
      <c r="E225" s="46"/>
      <c r="F225" s="175"/>
      <c r="G225" s="175"/>
      <c r="H225" s="175"/>
    </row>
    <row r="226" spans="1:8" ht="26.25" hidden="1" thickBot="1">
      <c r="A226" s="27" t="s">
        <v>549</v>
      </c>
      <c r="B226" s="25" t="s">
        <v>78</v>
      </c>
      <c r="C226" s="47"/>
      <c r="D226" s="191"/>
      <c r="E226" s="46"/>
      <c r="F226" s="175"/>
      <c r="G226" s="175"/>
      <c r="H226" s="175"/>
    </row>
    <row r="227" spans="1:8" ht="26.25" hidden="1" thickBot="1">
      <c r="A227" s="27" t="s">
        <v>550</v>
      </c>
      <c r="B227" s="25" t="s">
        <v>551</v>
      </c>
      <c r="C227" s="47"/>
      <c r="D227" s="191"/>
      <c r="E227" s="46"/>
      <c r="F227" s="175"/>
      <c r="G227" s="175"/>
      <c r="H227" s="175"/>
    </row>
    <row r="228" spans="1:8" ht="13.5" hidden="1" thickBot="1">
      <c r="A228" s="27" t="s">
        <v>552</v>
      </c>
      <c r="B228" s="25" t="s">
        <v>79</v>
      </c>
      <c r="C228" s="47"/>
      <c r="D228" s="191"/>
      <c r="E228" s="46"/>
      <c r="F228" s="175"/>
      <c r="G228" s="175"/>
      <c r="H228" s="175"/>
    </row>
    <row r="229" spans="1:8" ht="13.5" hidden="1" thickBot="1">
      <c r="A229" s="27" t="s">
        <v>553</v>
      </c>
      <c r="B229" s="25" t="s">
        <v>80</v>
      </c>
      <c r="C229" s="47"/>
      <c r="D229" s="191"/>
      <c r="E229" s="46"/>
      <c r="F229" s="175"/>
      <c r="G229" s="175"/>
      <c r="H229" s="175"/>
    </row>
    <row r="230" spans="1:8" ht="26.25" hidden="1" thickBot="1">
      <c r="A230" s="23">
        <v>2800</v>
      </c>
      <c r="B230" s="24" t="s">
        <v>554</v>
      </c>
      <c r="C230" s="47"/>
      <c r="D230" s="191"/>
      <c r="E230" s="46"/>
      <c r="F230" s="175"/>
      <c r="G230" s="175"/>
      <c r="H230" s="175"/>
    </row>
    <row r="231" spans="1:8" s="2" customFormat="1" ht="13.5" hidden="1" thickBot="1">
      <c r="A231" s="23">
        <v>4000</v>
      </c>
      <c r="B231" s="24" t="s">
        <v>555</v>
      </c>
      <c r="C231" s="48"/>
      <c r="D231" s="192"/>
      <c r="E231" s="45"/>
      <c r="F231" s="172"/>
      <c r="G231" s="172"/>
      <c r="H231" s="172"/>
    </row>
    <row r="232" spans="1:8" s="2" customFormat="1" ht="26.25" hidden="1" thickBot="1">
      <c r="A232" s="24" t="s">
        <v>556</v>
      </c>
      <c r="B232" s="24" t="s">
        <v>557</v>
      </c>
      <c r="C232" s="48"/>
      <c r="D232" s="192"/>
      <c r="E232" s="45"/>
      <c r="F232" s="172"/>
      <c r="G232" s="172"/>
      <c r="H232" s="172"/>
    </row>
    <row r="233" spans="1:8" s="2" customFormat="1" ht="13.5" hidden="1" thickBot="1">
      <c r="A233" s="24" t="s">
        <v>558</v>
      </c>
      <c r="B233" s="24" t="s">
        <v>559</v>
      </c>
      <c r="C233" s="48"/>
      <c r="D233" s="192"/>
      <c r="E233" s="45"/>
      <c r="F233" s="172"/>
      <c r="G233" s="172"/>
      <c r="H233" s="172"/>
    </row>
    <row r="234" spans="1:8" s="2" customFormat="1" ht="13.5" hidden="1" thickBot="1">
      <c r="A234" s="24" t="s">
        <v>560</v>
      </c>
      <c r="B234" s="24" t="s">
        <v>561</v>
      </c>
      <c r="C234" s="48"/>
      <c r="D234" s="192"/>
      <c r="E234" s="45"/>
      <c r="F234" s="172"/>
      <c r="G234" s="172"/>
      <c r="H234" s="172"/>
    </row>
    <row r="235" spans="1:8" ht="13.5" hidden="1" thickBot="1">
      <c r="A235" s="26" t="s">
        <v>562</v>
      </c>
      <c r="B235" s="25" t="s">
        <v>68</v>
      </c>
      <c r="C235" s="47"/>
      <c r="D235" s="191"/>
      <c r="E235" s="46"/>
      <c r="F235" s="175"/>
      <c r="G235" s="175"/>
      <c r="H235" s="175"/>
    </row>
    <row r="236" spans="1:8" ht="15" customHeight="1" hidden="1" thickBot="1">
      <c r="A236" s="28" t="s">
        <v>563</v>
      </c>
      <c r="B236" s="29" t="s">
        <v>67</v>
      </c>
      <c r="C236" s="117"/>
      <c r="D236" s="193"/>
      <c r="E236" s="118"/>
      <c r="F236" s="175"/>
      <c r="G236" s="175"/>
      <c r="H236" s="175"/>
    </row>
    <row r="237" spans="1:8" s="2" customFormat="1" ht="12.75" hidden="1">
      <c r="A237" s="90" t="s">
        <v>564</v>
      </c>
      <c r="B237" s="136" t="s">
        <v>565</v>
      </c>
      <c r="C237" s="122"/>
      <c r="D237" s="194">
        <f>D238</f>
        <v>0</v>
      </c>
      <c r="E237" s="129">
        <f>E238</f>
        <v>0</v>
      </c>
      <c r="F237" s="172"/>
      <c r="G237" s="172"/>
      <c r="H237" s="172"/>
    </row>
    <row r="238" spans="1:8" s="2" customFormat="1" ht="12.75" hidden="1">
      <c r="A238" s="80" t="s">
        <v>566</v>
      </c>
      <c r="B238" s="137" t="s">
        <v>567</v>
      </c>
      <c r="C238" s="123"/>
      <c r="D238" s="182">
        <f>D239+D240</f>
        <v>0</v>
      </c>
      <c r="E238" s="130">
        <f>E239+E240</f>
        <v>0</v>
      </c>
      <c r="F238" s="172"/>
      <c r="G238" s="172"/>
      <c r="H238" s="172"/>
    </row>
    <row r="239" spans="1:8" s="2" customFormat="1" ht="12.75" hidden="1">
      <c r="A239" s="80" t="s">
        <v>568</v>
      </c>
      <c r="B239" s="137" t="s">
        <v>569</v>
      </c>
      <c r="C239" s="123"/>
      <c r="D239" s="182"/>
      <c r="E239" s="130"/>
      <c r="F239" s="172"/>
      <c r="G239" s="172"/>
      <c r="H239" s="172"/>
    </row>
    <row r="240" spans="1:8" s="2" customFormat="1" ht="26.25" hidden="1" thickBot="1">
      <c r="A240" s="82" t="s">
        <v>570</v>
      </c>
      <c r="B240" s="138" t="s">
        <v>45</v>
      </c>
      <c r="C240" s="124"/>
      <c r="D240" s="185">
        <v>0</v>
      </c>
      <c r="E240" s="131">
        <v>0</v>
      </c>
      <c r="F240" s="172"/>
      <c r="G240" s="172"/>
      <c r="H240" s="172"/>
    </row>
    <row r="241" spans="1:8" ht="26.25" hidden="1" thickBot="1">
      <c r="A241" s="142" t="s">
        <v>571</v>
      </c>
      <c r="B241" s="138" t="s">
        <v>46</v>
      </c>
      <c r="C241" s="124"/>
      <c r="D241" s="185"/>
      <c r="E241" s="131"/>
      <c r="F241" s="175"/>
      <c r="G241" s="175"/>
      <c r="H241" s="175"/>
    </row>
    <row r="242" spans="1:8" ht="13.5" hidden="1" thickBot="1">
      <c r="A242" s="142" t="s">
        <v>572</v>
      </c>
      <c r="B242" s="138" t="s">
        <v>47</v>
      </c>
      <c r="C242" s="124"/>
      <c r="D242" s="185"/>
      <c r="E242" s="131"/>
      <c r="F242" s="175"/>
      <c r="G242" s="175"/>
      <c r="H242" s="175"/>
    </row>
    <row r="243" spans="1:8" ht="26.25" hidden="1" thickBot="1">
      <c r="A243" s="142" t="s">
        <v>573</v>
      </c>
      <c r="B243" s="138" t="s">
        <v>48</v>
      </c>
      <c r="C243" s="124"/>
      <c r="D243" s="185"/>
      <c r="E243" s="131"/>
      <c r="F243" s="175"/>
      <c r="G243" s="175"/>
      <c r="H243" s="175"/>
    </row>
    <row r="244" spans="1:8" ht="51.75" hidden="1" thickBot="1">
      <c r="A244" s="142" t="s">
        <v>574</v>
      </c>
      <c r="B244" s="138" t="s">
        <v>49</v>
      </c>
      <c r="C244" s="124"/>
      <c r="D244" s="185"/>
      <c r="E244" s="131"/>
      <c r="F244" s="175"/>
      <c r="G244" s="175"/>
      <c r="H244" s="175"/>
    </row>
    <row r="245" spans="1:8" ht="39" hidden="1" thickBot="1">
      <c r="A245" s="143" t="s">
        <v>575</v>
      </c>
      <c r="B245" s="138" t="s">
        <v>50</v>
      </c>
      <c r="C245" s="124"/>
      <c r="D245" s="185"/>
      <c r="E245" s="131"/>
      <c r="F245" s="175"/>
      <c r="G245" s="175"/>
      <c r="H245" s="175"/>
    </row>
    <row r="246" spans="1:8" ht="26.25" hidden="1" thickBot="1">
      <c r="A246" s="143" t="s">
        <v>576</v>
      </c>
      <c r="B246" s="138" t="s">
        <v>51</v>
      </c>
      <c r="C246" s="124"/>
      <c r="D246" s="185"/>
      <c r="E246" s="131"/>
      <c r="F246" s="175"/>
      <c r="G246" s="175"/>
      <c r="H246" s="175"/>
    </row>
    <row r="247" spans="1:8" ht="52.5" customHeight="1" hidden="1">
      <c r="A247" s="143">
        <v>3248</v>
      </c>
      <c r="B247" s="138" t="s">
        <v>52</v>
      </c>
      <c r="C247" s="124"/>
      <c r="D247" s="185"/>
      <c r="E247" s="131"/>
      <c r="F247" s="175"/>
      <c r="G247" s="175"/>
      <c r="H247" s="175"/>
    </row>
    <row r="248" spans="1:8" ht="26.25" hidden="1" thickBot="1">
      <c r="A248" s="143" t="s">
        <v>577</v>
      </c>
      <c r="B248" s="138" t="s">
        <v>53</v>
      </c>
      <c r="C248" s="124"/>
      <c r="D248" s="185"/>
      <c r="E248" s="131"/>
      <c r="F248" s="175"/>
      <c r="G248" s="175"/>
      <c r="H248" s="175"/>
    </row>
    <row r="249" spans="1:8" ht="27.75" customHeight="1" hidden="1">
      <c r="A249" s="142" t="s">
        <v>578</v>
      </c>
      <c r="B249" s="138" t="s">
        <v>54</v>
      </c>
      <c r="C249" s="124"/>
      <c r="D249" s="185">
        <f>D251</f>
        <v>0</v>
      </c>
      <c r="E249" s="131">
        <f>E251</f>
        <v>40000</v>
      </c>
      <c r="F249" s="175"/>
      <c r="G249" s="175"/>
      <c r="H249" s="175"/>
    </row>
    <row r="250" spans="1:8" ht="32.25" customHeight="1" hidden="1">
      <c r="A250" s="143">
        <v>3261</v>
      </c>
      <c r="B250" s="138" t="s">
        <v>55</v>
      </c>
      <c r="C250" s="124"/>
      <c r="D250" s="185"/>
      <c r="E250" s="131"/>
      <c r="F250" s="175"/>
      <c r="G250" s="175"/>
      <c r="H250" s="175"/>
    </row>
    <row r="251" spans="1:8" ht="26.25" customHeight="1" hidden="1" thickBot="1">
      <c r="A251" s="144">
        <v>3262</v>
      </c>
      <c r="B251" s="139" t="s">
        <v>617</v>
      </c>
      <c r="C251" s="125"/>
      <c r="D251" s="189">
        <v>0</v>
      </c>
      <c r="E251" s="132">
        <v>40000</v>
      </c>
      <c r="F251" s="175"/>
      <c r="G251" s="175"/>
      <c r="H251" s="175"/>
    </row>
    <row r="252" spans="1:8" ht="15.75" customHeight="1" hidden="1">
      <c r="A252" s="145">
        <v>3263</v>
      </c>
      <c r="B252" s="140" t="s">
        <v>56</v>
      </c>
      <c r="C252" s="126"/>
      <c r="D252" s="195"/>
      <c r="E252" s="133"/>
      <c r="F252" s="175"/>
      <c r="G252" s="175"/>
      <c r="H252" s="175"/>
    </row>
    <row r="253" spans="1:8" s="2" customFormat="1" ht="26.25" hidden="1" thickBot="1">
      <c r="A253" s="80" t="s">
        <v>579</v>
      </c>
      <c r="B253" s="137" t="s">
        <v>580</v>
      </c>
      <c r="C253" s="123"/>
      <c r="D253" s="182"/>
      <c r="E253" s="71"/>
      <c r="F253" s="172"/>
      <c r="G253" s="172"/>
      <c r="H253" s="172"/>
    </row>
    <row r="254" spans="1:8" s="2" customFormat="1" ht="63.75" customHeight="1" hidden="1">
      <c r="A254" s="80" t="s">
        <v>57</v>
      </c>
      <c r="B254" s="137" t="s">
        <v>58</v>
      </c>
      <c r="C254" s="123"/>
      <c r="D254" s="182"/>
      <c r="E254" s="71"/>
      <c r="F254" s="172"/>
      <c r="G254" s="172"/>
      <c r="H254" s="172"/>
    </row>
    <row r="255" spans="1:8" ht="13.5" hidden="1" thickBot="1">
      <c r="A255" s="142" t="s">
        <v>59</v>
      </c>
      <c r="B255" s="138" t="s">
        <v>60</v>
      </c>
      <c r="C255" s="124"/>
      <c r="D255" s="185"/>
      <c r="E255" s="73"/>
      <c r="F255" s="175"/>
      <c r="G255" s="175"/>
      <c r="H255" s="175"/>
    </row>
    <row r="256" spans="1:8" ht="13.5" hidden="1" thickBot="1">
      <c r="A256" s="142" t="s">
        <v>61</v>
      </c>
      <c r="B256" s="138" t="s">
        <v>62</v>
      </c>
      <c r="C256" s="124"/>
      <c r="D256" s="185"/>
      <c r="E256" s="73"/>
      <c r="F256" s="175"/>
      <c r="G256" s="175"/>
      <c r="H256" s="175"/>
    </row>
    <row r="257" spans="1:8" ht="13.5" hidden="1" thickBot="1">
      <c r="A257" s="142">
        <v>3530</v>
      </c>
      <c r="B257" s="138" t="s">
        <v>63</v>
      </c>
      <c r="C257" s="124"/>
      <c r="D257" s="185"/>
      <c r="E257" s="73"/>
      <c r="F257" s="175"/>
      <c r="G257" s="175"/>
      <c r="H257" s="175"/>
    </row>
    <row r="258" spans="1:8" ht="13.5" hidden="1" thickBot="1">
      <c r="A258" s="142">
        <v>3540</v>
      </c>
      <c r="B258" s="138" t="s">
        <v>64</v>
      </c>
      <c r="C258" s="124"/>
      <c r="D258" s="185"/>
      <c r="E258" s="73"/>
      <c r="F258" s="175"/>
      <c r="G258" s="175"/>
      <c r="H258" s="175"/>
    </row>
    <row r="259" spans="1:8" ht="15.75" customHeight="1" hidden="1">
      <c r="A259" s="142">
        <v>3550</v>
      </c>
      <c r="B259" s="138" t="s">
        <v>65</v>
      </c>
      <c r="C259" s="124"/>
      <c r="D259" s="185"/>
      <c r="E259" s="73"/>
      <c r="F259" s="175"/>
      <c r="G259" s="175"/>
      <c r="H259" s="175"/>
    </row>
    <row r="260" spans="1:8" ht="13.5" hidden="1" thickBot="1">
      <c r="A260" s="142">
        <v>3560</v>
      </c>
      <c r="B260" s="138" t="s">
        <v>66</v>
      </c>
      <c r="C260" s="124"/>
      <c r="D260" s="185"/>
      <c r="E260" s="73"/>
      <c r="F260" s="175"/>
      <c r="G260" s="175"/>
      <c r="H260" s="175"/>
    </row>
    <row r="261" spans="1:8" ht="26.25" hidden="1" thickBot="1">
      <c r="A261" s="80" t="s">
        <v>581</v>
      </c>
      <c r="B261" s="137" t="s">
        <v>582</v>
      </c>
      <c r="C261" s="124"/>
      <c r="D261" s="185"/>
      <c r="E261" s="73"/>
      <c r="F261" s="175"/>
      <c r="G261" s="175"/>
      <c r="H261" s="175"/>
    </row>
    <row r="262" spans="1:8" s="2" customFormat="1" ht="13.5" hidden="1" thickBot="1">
      <c r="A262" s="80" t="s">
        <v>583</v>
      </c>
      <c r="B262" s="137" t="s">
        <v>584</v>
      </c>
      <c r="C262" s="123"/>
      <c r="D262" s="182"/>
      <c r="E262" s="71"/>
      <c r="F262" s="172"/>
      <c r="G262" s="172"/>
      <c r="H262" s="172"/>
    </row>
    <row r="263" spans="1:8" s="2" customFormat="1" ht="13.5" hidden="1" thickBot="1">
      <c r="A263" s="80" t="s">
        <v>585</v>
      </c>
      <c r="B263" s="137" t="s">
        <v>586</v>
      </c>
      <c r="C263" s="123"/>
      <c r="D263" s="182"/>
      <c r="E263" s="71"/>
      <c r="F263" s="172"/>
      <c r="G263" s="172"/>
      <c r="H263" s="172"/>
    </row>
    <row r="264" spans="1:8" ht="13.5" hidden="1" thickBot="1">
      <c r="A264" s="142" t="s">
        <v>587</v>
      </c>
      <c r="B264" s="138" t="s">
        <v>588</v>
      </c>
      <c r="C264" s="124"/>
      <c r="D264" s="185"/>
      <c r="E264" s="73"/>
      <c r="F264" s="175"/>
      <c r="G264" s="175"/>
      <c r="H264" s="175"/>
    </row>
    <row r="265" spans="1:8" ht="13.5" hidden="1" thickBot="1">
      <c r="A265" s="143" t="s">
        <v>589</v>
      </c>
      <c r="B265" s="138" t="s">
        <v>590</v>
      </c>
      <c r="C265" s="124"/>
      <c r="D265" s="185"/>
      <c r="E265" s="73"/>
      <c r="F265" s="175"/>
      <c r="G265" s="175"/>
      <c r="H265" s="175"/>
    </row>
    <row r="266" spans="1:8" ht="13.5" hidden="1" thickBot="1">
      <c r="A266" s="142" t="s">
        <v>591</v>
      </c>
      <c r="B266" s="138" t="s">
        <v>592</v>
      </c>
      <c r="C266" s="124"/>
      <c r="D266" s="185"/>
      <c r="E266" s="73"/>
      <c r="F266" s="175"/>
      <c r="G266" s="175"/>
      <c r="H266" s="175"/>
    </row>
    <row r="267" spans="1:8" ht="13.5" hidden="1" thickBot="1">
      <c r="A267" s="143" t="s">
        <v>593</v>
      </c>
      <c r="B267" s="138" t="s">
        <v>594</v>
      </c>
      <c r="C267" s="124"/>
      <c r="D267" s="185"/>
      <c r="E267" s="73"/>
      <c r="F267" s="175"/>
      <c r="G267" s="175"/>
      <c r="H267" s="175"/>
    </row>
    <row r="268" spans="1:8" s="2" customFormat="1" ht="13.5" hidden="1" thickBot="1">
      <c r="A268" s="80" t="s">
        <v>595</v>
      </c>
      <c r="B268" s="137" t="s">
        <v>596</v>
      </c>
      <c r="C268" s="123"/>
      <c r="D268" s="182"/>
      <c r="E268" s="71"/>
      <c r="F268" s="172"/>
      <c r="G268" s="172"/>
      <c r="H268" s="172"/>
    </row>
    <row r="269" spans="1:8" s="2" customFormat="1" ht="26.25" hidden="1" thickBot="1">
      <c r="A269" s="79">
        <v>7000</v>
      </c>
      <c r="B269" s="137" t="s">
        <v>44</v>
      </c>
      <c r="C269" s="123"/>
      <c r="D269" s="182"/>
      <c r="E269" s="71"/>
      <c r="F269" s="172"/>
      <c r="G269" s="172"/>
      <c r="H269" s="172"/>
    </row>
    <row r="270" spans="1:8" s="2" customFormat="1" ht="26.25" hidden="1" thickBot="1">
      <c r="A270" s="80" t="s">
        <v>597</v>
      </c>
      <c r="B270" s="137" t="s">
        <v>598</v>
      </c>
      <c r="C270" s="123"/>
      <c r="D270" s="182"/>
      <c r="E270" s="71"/>
      <c r="F270" s="172"/>
      <c r="G270" s="172"/>
      <c r="H270" s="172"/>
    </row>
    <row r="271" spans="1:8" s="2" customFormat="1" ht="13.5" hidden="1" thickBot="1">
      <c r="A271" s="80" t="s">
        <v>599</v>
      </c>
      <c r="B271" s="137" t="s">
        <v>600</v>
      </c>
      <c r="C271" s="123"/>
      <c r="D271" s="182"/>
      <c r="E271" s="71"/>
      <c r="F271" s="172"/>
      <c r="G271" s="172"/>
      <c r="H271" s="172"/>
    </row>
    <row r="272" spans="1:8" s="2" customFormat="1" ht="13.5" hidden="1" thickBot="1">
      <c r="A272" s="80" t="s">
        <v>0</v>
      </c>
      <c r="B272" s="137" t="s">
        <v>1</v>
      </c>
      <c r="C272" s="123"/>
      <c r="D272" s="182"/>
      <c r="E272" s="71"/>
      <c r="F272" s="172"/>
      <c r="G272" s="172"/>
      <c r="H272" s="172"/>
    </row>
    <row r="273" spans="1:8" ht="13.5" hidden="1" thickBot="1">
      <c r="A273" s="142" t="s">
        <v>2</v>
      </c>
      <c r="B273" s="138" t="s">
        <v>3</v>
      </c>
      <c r="C273" s="124"/>
      <c r="D273" s="185"/>
      <c r="E273" s="73"/>
      <c r="F273" s="175"/>
      <c r="G273" s="175"/>
      <c r="H273" s="175"/>
    </row>
    <row r="274" spans="1:8" ht="39" hidden="1" thickBot="1">
      <c r="A274" s="143" t="s">
        <v>4</v>
      </c>
      <c r="B274" s="138" t="s">
        <v>5</v>
      </c>
      <c r="C274" s="124"/>
      <c r="D274" s="185"/>
      <c r="E274" s="73"/>
      <c r="F274" s="175"/>
      <c r="G274" s="175"/>
      <c r="H274" s="175"/>
    </row>
    <row r="275" spans="1:8" ht="26.25" hidden="1" thickBot="1">
      <c r="A275" s="143" t="s">
        <v>6</v>
      </c>
      <c r="B275" s="138" t="s">
        <v>7</v>
      </c>
      <c r="C275" s="124"/>
      <c r="D275" s="185"/>
      <c r="E275" s="73"/>
      <c r="F275" s="175"/>
      <c r="G275" s="175"/>
      <c r="H275" s="175"/>
    </row>
    <row r="276" spans="1:8" ht="13.5" hidden="1" thickBot="1">
      <c r="A276" s="143" t="s">
        <v>8</v>
      </c>
      <c r="B276" s="138" t="s">
        <v>9</v>
      </c>
      <c r="C276" s="124"/>
      <c r="D276" s="185"/>
      <c r="E276" s="73"/>
      <c r="F276" s="175"/>
      <c r="G276" s="175"/>
      <c r="H276" s="175"/>
    </row>
    <row r="277" spans="1:8" ht="13.5" hidden="1" thickBot="1">
      <c r="A277" s="143" t="s">
        <v>10</v>
      </c>
      <c r="B277" s="138" t="s">
        <v>11</v>
      </c>
      <c r="C277" s="124"/>
      <c r="D277" s="185"/>
      <c r="E277" s="73"/>
      <c r="F277" s="175"/>
      <c r="G277" s="175"/>
      <c r="H277" s="175"/>
    </row>
    <row r="278" spans="1:8" ht="13.5" hidden="1" thickBot="1">
      <c r="A278" s="143" t="s">
        <v>12</v>
      </c>
      <c r="B278" s="138" t="s">
        <v>13</v>
      </c>
      <c r="C278" s="124"/>
      <c r="D278" s="185"/>
      <c r="E278" s="73"/>
      <c r="F278" s="175"/>
      <c r="G278" s="175"/>
      <c r="H278" s="175"/>
    </row>
    <row r="279" spans="1:8" ht="13.5" hidden="1" thickBot="1">
      <c r="A279" s="146" t="s">
        <v>14</v>
      </c>
      <c r="B279" s="141" t="s">
        <v>15</v>
      </c>
      <c r="C279" s="127"/>
      <c r="D279" s="196"/>
      <c r="E279" s="134"/>
      <c r="F279" s="175"/>
      <c r="G279" s="175"/>
      <c r="H279" s="175"/>
    </row>
    <row r="280" spans="1:8" ht="15.75" customHeight="1" thickBot="1">
      <c r="A280" s="135"/>
      <c r="B280" s="197" t="s">
        <v>621</v>
      </c>
      <c r="C280" s="128"/>
      <c r="D280" s="159">
        <v>80000</v>
      </c>
      <c r="E280" s="135">
        <v>0</v>
      </c>
      <c r="F280" s="175"/>
      <c r="G280" s="175"/>
      <c r="H280" s="175"/>
    </row>
    <row r="281" spans="1:8" s="2" customFormat="1" ht="13.5" customHeight="1" hidden="1" thickBot="1">
      <c r="A281" s="119" t="s">
        <v>16</v>
      </c>
      <c r="B281" s="119" t="s">
        <v>17</v>
      </c>
      <c r="C281" s="120"/>
      <c r="D281" s="121"/>
      <c r="E281" s="121"/>
      <c r="F281" s="172"/>
      <c r="G281" s="172"/>
      <c r="H281" s="172"/>
    </row>
    <row r="282" spans="1:8" s="2" customFormat="1" ht="13.5" hidden="1" thickBot="1">
      <c r="A282" s="111">
        <v>5000</v>
      </c>
      <c r="B282" s="113" t="s">
        <v>18</v>
      </c>
      <c r="C282" s="112"/>
      <c r="D282" s="105">
        <v>0</v>
      </c>
      <c r="E282" s="97">
        <v>0</v>
      </c>
      <c r="F282" s="172"/>
      <c r="G282" s="172"/>
      <c r="H282" s="172"/>
    </row>
    <row r="283" spans="1:8" s="2" customFormat="1" ht="12.75" hidden="1">
      <c r="A283" s="109" t="s">
        <v>19</v>
      </c>
      <c r="B283" s="109" t="s">
        <v>20</v>
      </c>
      <c r="C283" s="110"/>
      <c r="D283" s="114"/>
      <c r="E283" s="114"/>
      <c r="F283" s="172"/>
      <c r="G283" s="172"/>
      <c r="H283" s="172"/>
    </row>
    <row r="284" spans="1:8" ht="12.75" hidden="1">
      <c r="A284" s="26" t="s">
        <v>21</v>
      </c>
      <c r="B284" s="25" t="s">
        <v>22</v>
      </c>
      <c r="C284" s="47"/>
      <c r="D284" s="46"/>
      <c r="E284" s="46"/>
      <c r="F284" s="175"/>
      <c r="G284" s="175"/>
      <c r="H284" s="175"/>
    </row>
    <row r="285" spans="1:8" ht="12.75" hidden="1">
      <c r="A285" s="26">
        <v>5120</v>
      </c>
      <c r="B285" s="25" t="s">
        <v>23</v>
      </c>
      <c r="C285" s="47"/>
      <c r="D285" s="46"/>
      <c r="E285" s="46"/>
      <c r="F285" s="175"/>
      <c r="G285" s="175"/>
      <c r="H285" s="175"/>
    </row>
    <row r="286" spans="1:8" ht="12.75" hidden="1">
      <c r="A286" s="27" t="s">
        <v>24</v>
      </c>
      <c r="B286" s="25" t="s">
        <v>25</v>
      </c>
      <c r="C286" s="47"/>
      <c r="D286" s="46"/>
      <c r="E286" s="46"/>
      <c r="F286" s="175"/>
      <c r="G286" s="175"/>
      <c r="H286" s="175"/>
    </row>
    <row r="287" spans="1:8" ht="25.5" hidden="1">
      <c r="A287" s="27" t="s">
        <v>26</v>
      </c>
      <c r="B287" s="25" t="s">
        <v>81</v>
      </c>
      <c r="C287" s="47"/>
      <c r="D287" s="46"/>
      <c r="E287" s="46"/>
      <c r="F287" s="175"/>
      <c r="G287" s="175"/>
      <c r="H287" s="175"/>
    </row>
    <row r="288" spans="1:8" ht="12.75" hidden="1">
      <c r="A288" s="26" t="s">
        <v>82</v>
      </c>
      <c r="B288" s="25" t="s">
        <v>83</v>
      </c>
      <c r="C288" s="47"/>
      <c r="D288" s="46"/>
      <c r="E288" s="46"/>
      <c r="F288" s="175"/>
      <c r="G288" s="175"/>
      <c r="H288" s="175"/>
    </row>
    <row r="289" spans="1:8" ht="12.75" hidden="1">
      <c r="A289" s="26" t="s">
        <v>84</v>
      </c>
      <c r="B289" s="25" t="s">
        <v>85</v>
      </c>
      <c r="C289" s="47"/>
      <c r="D289" s="46"/>
      <c r="E289" s="46"/>
      <c r="F289" s="175"/>
      <c r="G289" s="175"/>
      <c r="H289" s="175"/>
    </row>
    <row r="290" spans="1:8" ht="25.5" hidden="1">
      <c r="A290" s="26" t="s">
        <v>86</v>
      </c>
      <c r="B290" s="25" t="s">
        <v>87</v>
      </c>
      <c r="C290" s="47"/>
      <c r="D290" s="46"/>
      <c r="E290" s="46"/>
      <c r="F290" s="175"/>
      <c r="G290" s="175"/>
      <c r="H290" s="175"/>
    </row>
    <row r="291" spans="1:8" ht="12.75" hidden="1">
      <c r="A291" s="28" t="s">
        <v>88</v>
      </c>
      <c r="B291" s="29" t="s">
        <v>89</v>
      </c>
      <c r="C291" s="47"/>
      <c r="D291" s="46"/>
      <c r="E291" s="46"/>
      <c r="F291" s="175"/>
      <c r="G291" s="175"/>
      <c r="H291" s="175"/>
    </row>
    <row r="292" spans="1:8" s="2" customFormat="1" ht="16.5" customHeight="1" hidden="1">
      <c r="A292" s="24" t="s">
        <v>90</v>
      </c>
      <c r="B292" s="24" t="s">
        <v>91</v>
      </c>
      <c r="C292" s="45">
        <v>0</v>
      </c>
      <c r="D292" s="45">
        <v>0</v>
      </c>
      <c r="E292" s="45">
        <v>0</v>
      </c>
      <c r="F292" s="178"/>
      <c r="G292" s="172"/>
      <c r="H292" s="172"/>
    </row>
    <row r="293" spans="1:8" ht="15.75" hidden="1">
      <c r="A293" s="30" t="s">
        <v>92</v>
      </c>
      <c r="B293" s="31" t="s">
        <v>93</v>
      </c>
      <c r="C293" s="49"/>
      <c r="D293" s="33"/>
      <c r="E293" s="115"/>
      <c r="F293" s="175"/>
      <c r="G293" s="175"/>
      <c r="H293" s="175"/>
    </row>
    <row r="294" spans="1:8" ht="15.75" hidden="1">
      <c r="A294" s="8" t="s">
        <v>94</v>
      </c>
      <c r="B294" s="5" t="s">
        <v>95</v>
      </c>
      <c r="C294" s="49"/>
      <c r="D294" s="33"/>
      <c r="E294" s="115"/>
      <c r="F294" s="175"/>
      <c r="G294" s="175"/>
      <c r="H294" s="175"/>
    </row>
    <row r="295" spans="1:8" ht="15.75" hidden="1">
      <c r="A295" s="8" t="s">
        <v>96</v>
      </c>
      <c r="B295" s="5" t="s">
        <v>97</v>
      </c>
      <c r="C295" s="49"/>
      <c r="D295" s="33"/>
      <c r="E295" s="115"/>
      <c r="F295" s="175"/>
      <c r="G295" s="175"/>
      <c r="H295" s="175"/>
    </row>
    <row r="296" spans="1:8" ht="15.75" hidden="1">
      <c r="A296" s="8" t="s">
        <v>98</v>
      </c>
      <c r="B296" s="5" t="s">
        <v>99</v>
      </c>
      <c r="C296" s="49"/>
      <c r="D296" s="33"/>
      <c r="E296" s="115"/>
      <c r="F296" s="175"/>
      <c r="G296" s="175"/>
      <c r="H296" s="175"/>
    </row>
    <row r="297" spans="1:8" ht="15.75" hidden="1">
      <c r="A297" s="8" t="s">
        <v>100</v>
      </c>
      <c r="B297" s="5" t="s">
        <v>101</v>
      </c>
      <c r="C297" s="49"/>
      <c r="D297" s="33"/>
      <c r="E297" s="115"/>
      <c r="F297" s="175"/>
      <c r="G297" s="175"/>
      <c r="H297" s="175"/>
    </row>
    <row r="298" spans="1:8" ht="15.75" hidden="1">
      <c r="A298" s="8" t="s">
        <v>102</v>
      </c>
      <c r="B298" s="5" t="s">
        <v>103</v>
      </c>
      <c r="C298" s="49"/>
      <c r="D298" s="33"/>
      <c r="E298" s="115"/>
      <c r="F298" s="175"/>
      <c r="G298" s="175"/>
      <c r="H298" s="175"/>
    </row>
    <row r="299" spans="1:8" ht="15.75" hidden="1">
      <c r="A299" s="8" t="s">
        <v>104</v>
      </c>
      <c r="B299" s="5" t="s">
        <v>105</v>
      </c>
      <c r="C299" s="49"/>
      <c r="D299" s="33"/>
      <c r="E299" s="115"/>
      <c r="F299" s="175"/>
      <c r="G299" s="175"/>
      <c r="H299" s="175"/>
    </row>
    <row r="300" spans="1:8" ht="15.75" hidden="1">
      <c r="A300" s="8" t="s">
        <v>106</v>
      </c>
      <c r="B300" s="5" t="s">
        <v>107</v>
      </c>
      <c r="C300" s="49"/>
      <c r="D300" s="33"/>
      <c r="E300" s="115"/>
      <c r="F300" s="175"/>
      <c r="G300" s="175"/>
      <c r="H300" s="175"/>
    </row>
    <row r="301" spans="1:8" ht="15.75" hidden="1">
      <c r="A301" s="8" t="s">
        <v>108</v>
      </c>
      <c r="B301" s="5" t="s">
        <v>109</v>
      </c>
      <c r="C301" s="49"/>
      <c r="D301" s="33"/>
      <c r="E301" s="115"/>
      <c r="F301" s="175"/>
      <c r="G301" s="175"/>
      <c r="H301" s="175"/>
    </row>
    <row r="302" spans="1:8" ht="15.75" hidden="1">
      <c r="A302" s="8" t="s">
        <v>110</v>
      </c>
      <c r="B302" s="5" t="s">
        <v>111</v>
      </c>
      <c r="C302" s="49"/>
      <c r="D302" s="33"/>
      <c r="E302" s="115"/>
      <c r="F302" s="175"/>
      <c r="G302" s="175"/>
      <c r="H302" s="175"/>
    </row>
    <row r="303" spans="1:8" ht="15.75" hidden="1">
      <c r="A303" s="6" t="s">
        <v>112</v>
      </c>
      <c r="B303" s="5" t="s">
        <v>113</v>
      </c>
      <c r="C303" s="49"/>
      <c r="D303" s="33"/>
      <c r="E303" s="115"/>
      <c r="F303" s="175"/>
      <c r="G303" s="175"/>
      <c r="H303" s="175"/>
    </row>
    <row r="304" spans="1:8" ht="15.75" hidden="1">
      <c r="A304" s="6" t="s">
        <v>114</v>
      </c>
      <c r="B304" s="5" t="s">
        <v>115</v>
      </c>
      <c r="C304" s="49"/>
      <c r="D304" s="33"/>
      <c r="E304" s="115"/>
      <c r="F304" s="175"/>
      <c r="G304" s="175"/>
      <c r="H304" s="175"/>
    </row>
    <row r="305" spans="1:8" ht="15.75" hidden="1">
      <c r="A305" s="8" t="s">
        <v>116</v>
      </c>
      <c r="B305" s="5" t="s">
        <v>117</v>
      </c>
      <c r="C305" s="49"/>
      <c r="D305" s="33"/>
      <c r="E305" s="115"/>
      <c r="F305" s="175"/>
      <c r="G305" s="175"/>
      <c r="H305" s="175"/>
    </row>
    <row r="306" spans="1:8" ht="15.75" hidden="1">
      <c r="A306" s="8">
        <v>5232</v>
      </c>
      <c r="B306" s="5" t="s">
        <v>118</v>
      </c>
      <c r="C306" s="49"/>
      <c r="D306" s="33"/>
      <c r="E306" s="115"/>
      <c r="F306" s="175"/>
      <c r="G306" s="175"/>
      <c r="H306" s="175"/>
    </row>
    <row r="307" spans="1:8" ht="15.75" hidden="1">
      <c r="A307" s="8" t="s">
        <v>119</v>
      </c>
      <c r="B307" s="5" t="s">
        <v>39</v>
      </c>
      <c r="C307" s="49"/>
      <c r="D307" s="33"/>
      <c r="E307" s="115"/>
      <c r="F307" s="175"/>
      <c r="G307" s="175"/>
      <c r="H307" s="175"/>
    </row>
    <row r="308" spans="1:8" ht="15.75" hidden="1">
      <c r="A308" s="8" t="s">
        <v>120</v>
      </c>
      <c r="B308" s="5" t="s">
        <v>121</v>
      </c>
      <c r="C308" s="49"/>
      <c r="D308" s="33"/>
      <c r="E308" s="115"/>
      <c r="F308" s="175"/>
      <c r="G308" s="175"/>
      <c r="H308" s="175"/>
    </row>
    <row r="309" spans="1:8" ht="15.75" hidden="1">
      <c r="A309" s="8" t="s">
        <v>122</v>
      </c>
      <c r="B309" s="5" t="s">
        <v>123</v>
      </c>
      <c r="C309" s="49"/>
      <c r="D309" s="33"/>
      <c r="E309" s="115"/>
      <c r="F309" s="175"/>
      <c r="G309" s="175"/>
      <c r="H309" s="175"/>
    </row>
    <row r="310" spans="1:8" ht="15.75" hidden="1">
      <c r="A310" s="8" t="s">
        <v>124</v>
      </c>
      <c r="B310" s="5" t="s">
        <v>125</v>
      </c>
      <c r="C310" s="49"/>
      <c r="D310" s="33"/>
      <c r="E310" s="115"/>
      <c r="F310" s="175"/>
      <c r="G310" s="175"/>
      <c r="H310" s="175"/>
    </row>
    <row r="311" spans="1:8" ht="15.75" hidden="1">
      <c r="A311" s="8" t="s">
        <v>126</v>
      </c>
      <c r="B311" s="5" t="s">
        <v>127</v>
      </c>
      <c r="C311" s="49"/>
      <c r="D311" s="33"/>
      <c r="E311" s="115"/>
      <c r="F311" s="175"/>
      <c r="G311" s="175"/>
      <c r="H311" s="175"/>
    </row>
    <row r="312" spans="1:8" ht="15.75" hidden="1">
      <c r="A312" s="8" t="s">
        <v>128</v>
      </c>
      <c r="B312" s="5" t="s">
        <v>129</v>
      </c>
      <c r="C312" s="49"/>
      <c r="D312" s="33"/>
      <c r="E312" s="115"/>
      <c r="F312" s="175"/>
      <c r="G312" s="175"/>
      <c r="H312" s="175"/>
    </row>
    <row r="313" spans="1:8" ht="15.75" hidden="1">
      <c r="A313" s="8" t="s">
        <v>130</v>
      </c>
      <c r="B313" s="5" t="s">
        <v>131</v>
      </c>
      <c r="C313" s="49"/>
      <c r="D313" s="33"/>
      <c r="E313" s="115"/>
      <c r="F313" s="175"/>
      <c r="G313" s="175"/>
      <c r="H313" s="175"/>
    </row>
    <row r="314" spans="1:8" ht="0.75" customHeight="1" hidden="1">
      <c r="A314" s="6" t="s">
        <v>132</v>
      </c>
      <c r="B314" s="5" t="s">
        <v>40</v>
      </c>
      <c r="C314" s="49"/>
      <c r="D314" s="33"/>
      <c r="E314" s="115"/>
      <c r="F314" s="175"/>
      <c r="G314" s="175"/>
      <c r="H314" s="175"/>
    </row>
    <row r="315" spans="1:8" ht="15.75" hidden="1">
      <c r="A315" s="6" t="s">
        <v>133</v>
      </c>
      <c r="B315" s="5" t="s">
        <v>134</v>
      </c>
      <c r="C315" s="49"/>
      <c r="D315" s="33"/>
      <c r="E315" s="115"/>
      <c r="F315" s="175"/>
      <c r="G315" s="175"/>
      <c r="H315" s="175"/>
    </row>
    <row r="316" spans="1:8" ht="15.75" hidden="1">
      <c r="A316" s="6" t="s">
        <v>135</v>
      </c>
      <c r="B316" s="5" t="s">
        <v>136</v>
      </c>
      <c r="C316" s="49"/>
      <c r="D316" s="33"/>
      <c r="E316" s="115"/>
      <c r="F316" s="175"/>
      <c r="G316" s="175"/>
      <c r="H316" s="175"/>
    </row>
    <row r="317" spans="1:8" ht="15.75" hidden="1">
      <c r="A317" s="8" t="s">
        <v>137</v>
      </c>
      <c r="B317" s="5" t="s">
        <v>138</v>
      </c>
      <c r="C317" s="49"/>
      <c r="D317" s="33"/>
      <c r="E317" s="115"/>
      <c r="F317" s="175"/>
      <c r="G317" s="175"/>
      <c r="H317" s="175"/>
    </row>
    <row r="318" spans="1:8" ht="15.75" hidden="1">
      <c r="A318" s="8" t="s">
        <v>139</v>
      </c>
      <c r="B318" s="5" t="s">
        <v>140</v>
      </c>
      <c r="C318" s="49"/>
      <c r="D318" s="33"/>
      <c r="E318" s="115"/>
      <c r="F318" s="175"/>
      <c r="G318" s="175"/>
      <c r="H318" s="175"/>
    </row>
    <row r="319" spans="1:8" ht="15.75" hidden="1">
      <c r="A319" s="8" t="s">
        <v>141</v>
      </c>
      <c r="B319" s="5" t="s">
        <v>142</v>
      </c>
      <c r="C319" s="49"/>
      <c r="D319" s="33"/>
      <c r="E319" s="115"/>
      <c r="F319" s="175"/>
      <c r="G319" s="175"/>
      <c r="H319" s="175"/>
    </row>
    <row r="320" spans="1:8" ht="15.75" hidden="1">
      <c r="A320" s="6" t="s">
        <v>143</v>
      </c>
      <c r="B320" s="5" t="s">
        <v>144</v>
      </c>
      <c r="C320" s="49"/>
      <c r="D320" s="33"/>
      <c r="E320" s="115"/>
      <c r="F320" s="175"/>
      <c r="G320" s="175"/>
      <c r="H320" s="175"/>
    </row>
    <row r="321" spans="1:8" ht="47.25" hidden="1">
      <c r="A321" s="3">
        <v>5300</v>
      </c>
      <c r="B321" s="4" t="s">
        <v>41</v>
      </c>
      <c r="C321" s="49"/>
      <c r="D321" s="33"/>
      <c r="E321" s="115"/>
      <c r="F321" s="175"/>
      <c r="G321" s="175"/>
      <c r="H321" s="175"/>
    </row>
    <row r="322" spans="1:8" ht="15.75" customHeight="1" hidden="1">
      <c r="A322" s="6">
        <v>5310</v>
      </c>
      <c r="B322" s="5" t="s">
        <v>42</v>
      </c>
      <c r="C322" s="49"/>
      <c r="D322" s="33"/>
      <c r="E322" s="115"/>
      <c r="F322" s="175"/>
      <c r="G322" s="175"/>
      <c r="H322" s="175"/>
    </row>
    <row r="323" spans="1:8" ht="47.25" hidden="1">
      <c r="A323" s="6">
        <v>5320</v>
      </c>
      <c r="B323" s="5" t="s">
        <v>43</v>
      </c>
      <c r="C323" s="49"/>
      <c r="D323" s="33"/>
      <c r="E323" s="115"/>
      <c r="F323" s="175"/>
      <c r="G323" s="175"/>
      <c r="H323" s="175"/>
    </row>
    <row r="324" spans="1:8" s="2" customFormat="1" ht="31.5" hidden="1">
      <c r="A324" s="3">
        <v>9000</v>
      </c>
      <c r="B324" s="4" t="s">
        <v>38</v>
      </c>
      <c r="C324" s="50"/>
      <c r="D324" s="148"/>
      <c r="E324" s="116"/>
      <c r="F324" s="172"/>
      <c r="G324" s="172"/>
      <c r="H324" s="172"/>
    </row>
    <row r="325" spans="1:8" s="2" customFormat="1" ht="15.75" hidden="1">
      <c r="A325" s="3" t="s">
        <v>145</v>
      </c>
      <c r="B325" s="4" t="s">
        <v>146</v>
      </c>
      <c r="C325" s="50"/>
      <c r="D325" s="148"/>
      <c r="E325" s="116"/>
      <c r="F325" s="172"/>
      <c r="G325" s="172"/>
      <c r="H325" s="172"/>
    </row>
    <row r="326" spans="1:8" ht="31.5" hidden="1">
      <c r="A326" s="6" t="s">
        <v>147</v>
      </c>
      <c r="B326" s="5" t="s">
        <v>148</v>
      </c>
      <c r="C326" s="49"/>
      <c r="D326" s="33"/>
      <c r="E326" s="115"/>
      <c r="F326" s="175"/>
      <c r="G326" s="175"/>
      <c r="H326" s="175"/>
    </row>
    <row r="327" spans="1:8" ht="31.5" hidden="1">
      <c r="A327" s="6" t="s">
        <v>149</v>
      </c>
      <c r="B327" s="5" t="s">
        <v>150</v>
      </c>
      <c r="C327" s="49"/>
      <c r="D327" s="33"/>
      <c r="E327" s="115"/>
      <c r="F327" s="175"/>
      <c r="G327" s="175"/>
      <c r="H327" s="175"/>
    </row>
    <row r="328" spans="1:8" ht="31.5" hidden="1">
      <c r="A328" s="6" t="s">
        <v>151</v>
      </c>
      <c r="B328" s="5" t="s">
        <v>152</v>
      </c>
      <c r="C328" s="49"/>
      <c r="D328" s="33"/>
      <c r="E328" s="115"/>
      <c r="F328" s="175"/>
      <c r="G328" s="175"/>
      <c r="H328" s="175"/>
    </row>
    <row r="329" spans="1:8" s="2" customFormat="1" ht="31.5" hidden="1">
      <c r="A329" s="4" t="s">
        <v>153</v>
      </c>
      <c r="B329" s="4" t="s">
        <v>36</v>
      </c>
      <c r="C329" s="50"/>
      <c r="D329" s="148"/>
      <c r="E329" s="116"/>
      <c r="F329" s="172"/>
      <c r="G329" s="172"/>
      <c r="H329" s="172"/>
    </row>
    <row r="330" spans="1:8" ht="31.5" hidden="1">
      <c r="A330" s="6" t="s">
        <v>154</v>
      </c>
      <c r="B330" s="5" t="s">
        <v>36</v>
      </c>
      <c r="C330" s="49"/>
      <c r="D330" s="33"/>
      <c r="E330" s="115"/>
      <c r="F330" s="175"/>
      <c r="G330" s="175"/>
      <c r="H330" s="175"/>
    </row>
    <row r="331" spans="1:8" ht="47.25" hidden="1">
      <c r="A331" s="6">
        <v>9580</v>
      </c>
      <c r="B331" s="5" t="s">
        <v>37</v>
      </c>
      <c r="C331" s="49"/>
      <c r="D331" s="33"/>
      <c r="E331" s="115"/>
      <c r="F331" s="175"/>
      <c r="G331" s="175"/>
      <c r="H331" s="175"/>
    </row>
    <row r="332" spans="1:8" s="2" customFormat="1" ht="31.5" hidden="1">
      <c r="A332" s="4" t="s">
        <v>155</v>
      </c>
      <c r="B332" s="4" t="s">
        <v>156</v>
      </c>
      <c r="C332" s="50"/>
      <c r="D332" s="148"/>
      <c r="E332" s="116"/>
      <c r="F332" s="172"/>
      <c r="G332" s="172"/>
      <c r="H332" s="172"/>
    </row>
    <row r="333" spans="1:8" ht="31.5" hidden="1">
      <c r="A333" s="6" t="s">
        <v>157</v>
      </c>
      <c r="B333" s="5" t="s">
        <v>158</v>
      </c>
      <c r="C333" s="49"/>
      <c r="D333" s="33"/>
      <c r="E333" s="115"/>
      <c r="F333" s="175"/>
      <c r="G333" s="175"/>
      <c r="H333" s="175"/>
    </row>
    <row r="334" spans="1:8" ht="63" hidden="1">
      <c r="A334" s="8" t="s">
        <v>159</v>
      </c>
      <c r="B334" s="5" t="s">
        <v>160</v>
      </c>
      <c r="C334" s="49"/>
      <c r="D334" s="149"/>
      <c r="E334" s="115"/>
      <c r="F334" s="175"/>
      <c r="G334" s="175"/>
      <c r="H334" s="175"/>
    </row>
    <row r="335" spans="1:8" ht="47.25" hidden="1">
      <c r="A335" s="8" t="s">
        <v>161</v>
      </c>
      <c r="B335" s="5" t="s">
        <v>162</v>
      </c>
      <c r="C335" s="49"/>
      <c r="D335" s="149"/>
      <c r="E335" s="115"/>
      <c r="F335" s="175"/>
      <c r="G335" s="175"/>
      <c r="H335" s="175"/>
    </row>
    <row r="336" spans="1:8" ht="63" hidden="1">
      <c r="A336" s="8" t="s">
        <v>163</v>
      </c>
      <c r="B336" s="5" t="s">
        <v>164</v>
      </c>
      <c r="C336" s="51"/>
      <c r="D336" s="150"/>
      <c r="E336" s="115"/>
      <c r="F336" s="175"/>
      <c r="G336" s="175"/>
      <c r="H336" s="175"/>
    </row>
    <row r="337" spans="1:8" ht="63" hidden="1">
      <c r="A337" s="8" t="s">
        <v>165</v>
      </c>
      <c r="B337" s="5" t="s">
        <v>166</v>
      </c>
      <c r="C337" s="51"/>
      <c r="D337" s="150"/>
      <c r="E337" s="115"/>
      <c r="F337" s="175"/>
      <c r="G337" s="175"/>
      <c r="H337" s="175"/>
    </row>
    <row r="338" spans="1:8" ht="78.75" hidden="1">
      <c r="A338" s="8">
        <v>9615</v>
      </c>
      <c r="B338" s="5" t="s">
        <v>167</v>
      </c>
      <c r="C338" s="51"/>
      <c r="D338" s="150"/>
      <c r="F338" s="175"/>
      <c r="G338" s="175"/>
      <c r="H338" s="175"/>
    </row>
    <row r="339" spans="1:8" ht="67.5" customHeight="1" hidden="1">
      <c r="A339" s="8" t="s">
        <v>168</v>
      </c>
      <c r="B339" s="5" t="s">
        <v>169</v>
      </c>
      <c r="C339" s="51"/>
      <c r="D339" s="150"/>
      <c r="F339" s="175"/>
      <c r="G339" s="175"/>
      <c r="H339" s="175"/>
    </row>
    <row r="340" spans="1:8" ht="15.75" hidden="1">
      <c r="A340" s="8"/>
      <c r="B340" s="5"/>
      <c r="C340" s="51"/>
      <c r="D340" s="150"/>
      <c r="F340" s="175"/>
      <c r="G340" s="175"/>
      <c r="H340" s="175"/>
    </row>
    <row r="341" spans="1:8" ht="15" hidden="1">
      <c r="A341" s="9"/>
      <c r="B341" s="10"/>
      <c r="C341" s="51"/>
      <c r="D341" s="150"/>
      <c r="F341" s="175"/>
      <c r="G341" s="175"/>
      <c r="H341" s="175"/>
    </row>
    <row r="342" spans="1:8" ht="15.75" hidden="1">
      <c r="A342" s="11"/>
      <c r="B342" s="10"/>
      <c r="C342" s="51"/>
      <c r="D342" s="150"/>
      <c r="F342" s="175"/>
      <c r="G342" s="175"/>
      <c r="H342" s="175"/>
    </row>
    <row r="343" spans="1:8" ht="31.5" hidden="1">
      <c r="A343" s="12" t="s">
        <v>170</v>
      </c>
      <c r="B343" s="13" t="s">
        <v>171</v>
      </c>
      <c r="C343" s="51"/>
      <c r="D343" s="150"/>
      <c r="F343" s="175"/>
      <c r="G343" s="175"/>
      <c r="H343" s="175"/>
    </row>
    <row r="344" spans="1:8" ht="15.75" hidden="1">
      <c r="A344" s="12" t="s">
        <v>172</v>
      </c>
      <c r="B344" s="13" t="s">
        <v>173</v>
      </c>
      <c r="C344" s="51"/>
      <c r="D344" s="150"/>
      <c r="F344" s="175"/>
      <c r="G344" s="175"/>
      <c r="H344" s="175"/>
    </row>
    <row r="345" spans="1:8" ht="15.75" hidden="1">
      <c r="A345" s="14" t="s">
        <v>174</v>
      </c>
      <c r="B345" s="15" t="s">
        <v>175</v>
      </c>
      <c r="C345" s="51"/>
      <c r="D345" s="150"/>
      <c r="F345" s="175"/>
      <c r="G345" s="175"/>
      <c r="H345" s="175"/>
    </row>
    <row r="346" spans="1:8" ht="15.75" hidden="1">
      <c r="A346" s="14" t="s">
        <v>176</v>
      </c>
      <c r="B346" s="15" t="s">
        <v>177</v>
      </c>
      <c r="C346" s="51"/>
      <c r="D346" s="150"/>
      <c r="F346" s="175"/>
      <c r="G346" s="175"/>
      <c r="H346" s="175"/>
    </row>
    <row r="347" spans="1:8" ht="15.75" hidden="1">
      <c r="A347" s="14" t="s">
        <v>178</v>
      </c>
      <c r="B347" s="15" t="s">
        <v>179</v>
      </c>
      <c r="C347" s="51"/>
      <c r="D347" s="150"/>
      <c r="F347" s="175"/>
      <c r="G347" s="175"/>
      <c r="H347" s="175"/>
    </row>
    <row r="348" spans="1:8" ht="15.75" hidden="1">
      <c r="A348" s="14" t="s">
        <v>180</v>
      </c>
      <c r="B348" s="15" t="s">
        <v>181</v>
      </c>
      <c r="C348" s="51"/>
      <c r="D348" s="150"/>
      <c r="F348" s="175"/>
      <c r="G348" s="175"/>
      <c r="H348" s="175"/>
    </row>
    <row r="349" spans="1:8" ht="15.75" hidden="1">
      <c r="A349" s="14" t="s">
        <v>182</v>
      </c>
      <c r="B349" s="15" t="s">
        <v>183</v>
      </c>
      <c r="C349" s="51"/>
      <c r="D349" s="150"/>
      <c r="F349" s="175"/>
      <c r="G349" s="175"/>
      <c r="H349" s="175"/>
    </row>
    <row r="350" spans="1:8" ht="15.75" hidden="1">
      <c r="A350" s="14" t="s">
        <v>184</v>
      </c>
      <c r="B350" s="15" t="s">
        <v>185</v>
      </c>
      <c r="C350" s="51"/>
      <c r="D350" s="150"/>
      <c r="F350" s="175"/>
      <c r="G350" s="175"/>
      <c r="H350" s="175"/>
    </row>
    <row r="351" spans="1:8" ht="15.75" hidden="1">
      <c r="A351" s="16" t="s">
        <v>186</v>
      </c>
      <c r="B351" s="17" t="s">
        <v>187</v>
      </c>
      <c r="C351" s="51"/>
      <c r="D351" s="150"/>
      <c r="F351" s="175"/>
      <c r="G351" s="175"/>
      <c r="H351" s="175"/>
    </row>
    <row r="352" spans="1:8" ht="47.25" hidden="1">
      <c r="A352" s="16" t="s">
        <v>188</v>
      </c>
      <c r="B352" s="18" t="s">
        <v>189</v>
      </c>
      <c r="C352" s="51"/>
      <c r="D352" s="150"/>
      <c r="F352" s="175"/>
      <c r="G352" s="175"/>
      <c r="H352" s="175"/>
    </row>
    <row r="353" spans="1:8" ht="31.5" hidden="1">
      <c r="A353" s="19" t="s">
        <v>190</v>
      </c>
      <c r="B353" s="18" t="s">
        <v>191</v>
      </c>
      <c r="C353" s="51"/>
      <c r="D353" s="150"/>
      <c r="F353" s="175"/>
      <c r="G353" s="175"/>
      <c r="H353" s="175"/>
    </row>
    <row r="354" spans="1:8" ht="15.75" hidden="1">
      <c r="A354" s="20"/>
      <c r="C354" s="51"/>
      <c r="F354" s="175"/>
      <c r="G354" s="175"/>
      <c r="H354" s="175"/>
    </row>
    <row r="355" spans="1:8" ht="15" customHeight="1">
      <c r="A355" s="21"/>
      <c r="B355" s="21"/>
      <c r="C355" s="21"/>
      <c r="F355" s="175"/>
      <c r="G355" s="175"/>
      <c r="H355" s="175"/>
    </row>
    <row r="356" spans="1:8" ht="21.75" customHeight="1">
      <c r="A356" s="22"/>
      <c r="B356" s="21"/>
      <c r="C356" s="21"/>
      <c r="F356" s="175"/>
      <c r="G356" s="175"/>
      <c r="H356" s="175"/>
    </row>
    <row r="357" spans="6:8" ht="15">
      <c r="F357" s="175"/>
      <c r="G357" s="175"/>
      <c r="H357" s="175"/>
    </row>
    <row r="358" ht="15">
      <c r="E358" s="170"/>
    </row>
  </sheetData>
  <sheetProtection/>
  <mergeCells count="4">
    <mergeCell ref="F179:G179"/>
    <mergeCell ref="A2:D2"/>
    <mergeCell ref="A3:D3"/>
    <mergeCell ref="A22:E22"/>
  </mergeCells>
  <printOptions/>
  <pageMargins left="1.220472440944882" right="0.1968503937007874" top="0.5118110236220472" bottom="0.15748031496062992" header="0.5118110236220472" footer="0.15748031496062992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KPR</cp:lastModifiedBy>
  <cp:lastPrinted>2023-01-23T11:59:26Z</cp:lastPrinted>
  <dcterms:created xsi:type="dcterms:W3CDTF">2009-01-10T08:59:38Z</dcterms:created>
  <dcterms:modified xsi:type="dcterms:W3CDTF">2023-09-05T12:16:46Z</dcterms:modified>
  <cp:category/>
  <cp:version/>
  <cp:contentType/>
  <cp:contentStatus/>
</cp:coreProperties>
</file>